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БАХА_1_ИДЕАЛ_отИры\"/>
    </mc:Choice>
  </mc:AlternateContent>
  <bookViews>
    <workbookView xWindow="-120" yWindow="-120" windowWidth="20730" windowHeight="11160" activeTab="3"/>
  </bookViews>
  <sheets>
    <sheet name="LEG1" sheetId="8" r:id="rId1"/>
    <sheet name="LEG2" sheetId="6" r:id="rId2"/>
    <sheet name="LEG3" sheetId="7" r:id="rId3"/>
    <sheet name="ИТОГ_ЧУ_2019_1" sheetId="9" r:id="rId4"/>
  </sheets>
  <definedNames>
    <definedName name="OLE_LINK1" localSheetId="0">'LEG1'!$D$2</definedName>
    <definedName name="OLE_LINK1" localSheetId="1">'LEG2'!$D$2</definedName>
    <definedName name="OLE_LINK1" localSheetId="2">'LEG3'!$D$2</definedName>
    <definedName name="OLE_LINK1" localSheetId="3">ИТОГ_ЧУ_2019_1!$E$2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9" l="1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1" i="9"/>
  <c r="N30" i="9"/>
  <c r="N29" i="9"/>
  <c r="N28" i="9"/>
  <c r="N26" i="9"/>
  <c r="N25" i="9"/>
  <c r="N24" i="9"/>
  <c r="N23" i="9"/>
  <c r="N21" i="9"/>
  <c r="N20" i="9"/>
  <c r="N19" i="9"/>
  <c r="N17" i="9"/>
  <c r="N16" i="9"/>
  <c r="N15" i="9"/>
  <c r="N14" i="9"/>
  <c r="N13" i="9"/>
  <c r="N12" i="9"/>
  <c r="N11" i="9"/>
  <c r="N10" i="9"/>
  <c r="N9" i="9"/>
  <c r="J51" i="8" l="1"/>
  <c r="J50" i="8"/>
  <c r="J49" i="8"/>
  <c r="J48" i="8"/>
  <c r="J46" i="8"/>
  <c r="J47" i="8"/>
  <c r="J40" i="8"/>
  <c r="J41" i="8"/>
  <c r="J45" i="8"/>
  <c r="J39" i="8"/>
  <c r="J42" i="8"/>
  <c r="J35" i="8"/>
  <c r="J44" i="8"/>
  <c r="J36" i="8"/>
  <c r="J43" i="8"/>
  <c r="J38" i="8"/>
  <c r="J37" i="8"/>
  <c r="J33" i="8"/>
  <c r="J34" i="8"/>
  <c r="J31" i="8"/>
  <c r="J29" i="8"/>
  <c r="J30" i="8"/>
  <c r="J28" i="8"/>
  <c r="J25" i="8"/>
  <c r="J26" i="8"/>
  <c r="J24" i="8"/>
  <c r="J23" i="8"/>
  <c r="J21" i="8"/>
  <c r="J20" i="8"/>
  <c r="J19" i="8"/>
  <c r="J17" i="8"/>
  <c r="J16" i="8"/>
  <c r="J15" i="8"/>
  <c r="J10" i="8"/>
  <c r="J14" i="8"/>
  <c r="J13" i="8"/>
  <c r="J12" i="8"/>
  <c r="J11" i="8"/>
  <c r="J9" i="8"/>
  <c r="J38" i="7" l="1"/>
  <c r="J46" i="7"/>
  <c r="J45" i="7"/>
  <c r="J39" i="7"/>
  <c r="J48" i="7"/>
  <c r="J40" i="7"/>
  <c r="J37" i="7"/>
  <c r="J36" i="7"/>
  <c r="J35" i="7"/>
  <c r="J44" i="7"/>
  <c r="J33" i="7"/>
  <c r="J41" i="7"/>
  <c r="J43" i="7"/>
  <c r="J42" i="7"/>
  <c r="J34" i="7"/>
  <c r="J47" i="7"/>
  <c r="J30" i="7"/>
  <c r="J31" i="7"/>
  <c r="J29" i="7"/>
  <c r="J28" i="7"/>
  <c r="J25" i="7"/>
  <c r="J26" i="7"/>
  <c r="J23" i="7"/>
  <c r="J24" i="7"/>
  <c r="J21" i="7"/>
  <c r="J20" i="7"/>
  <c r="J19" i="7"/>
  <c r="J15" i="7"/>
  <c r="J10" i="7"/>
  <c r="J17" i="7"/>
  <c r="J11" i="7"/>
  <c r="J14" i="7"/>
  <c r="J16" i="7"/>
  <c r="J12" i="7"/>
  <c r="J13" i="7"/>
  <c r="J9" i="7"/>
  <c r="J49" i="6" l="1"/>
  <c r="J46" i="6"/>
  <c r="J45" i="6"/>
  <c r="J44" i="6"/>
  <c r="J39" i="6"/>
  <c r="J41" i="6"/>
  <c r="J43" i="6"/>
  <c r="J37" i="6"/>
  <c r="J38" i="6"/>
  <c r="J36" i="6"/>
  <c r="J42" i="6"/>
  <c r="J40" i="6"/>
  <c r="J47" i="6"/>
  <c r="J48" i="6"/>
  <c r="J34" i="6"/>
  <c r="J33" i="6"/>
  <c r="J35" i="6"/>
  <c r="J30" i="6"/>
  <c r="J31" i="6"/>
  <c r="J28" i="6"/>
  <c r="J29" i="6"/>
  <c r="J25" i="6"/>
  <c r="J26" i="6"/>
  <c r="J23" i="6"/>
  <c r="J24" i="6"/>
  <c r="J21" i="6"/>
  <c r="J20" i="6"/>
  <c r="J19" i="6"/>
  <c r="J16" i="6"/>
  <c r="J10" i="6"/>
  <c r="J17" i="6"/>
  <c r="J12" i="6"/>
  <c r="J15" i="6"/>
  <c r="J14" i="6"/>
  <c r="J11" i="6"/>
  <c r="J13" i="6"/>
  <c r="J9" i="6"/>
</calcChain>
</file>

<file path=xl/sharedStrings.xml><?xml version="1.0" encoding="utf-8"?>
<sst xmlns="http://schemas.openxmlformats.org/spreadsheetml/2006/main" count="768" uniqueCount="341">
  <si>
    <t>Місце</t>
  </si>
  <si>
    <t>нейтралізація</t>
  </si>
  <si>
    <t>MOTO</t>
  </si>
  <si>
    <t>Бурико Євгеній</t>
  </si>
  <si>
    <t>Барков Роман</t>
  </si>
  <si>
    <t>Q2</t>
  </si>
  <si>
    <t>Щербаков Олексій</t>
  </si>
  <si>
    <t>Резник Олександр</t>
  </si>
  <si>
    <t>Фоменко Олександр</t>
  </si>
  <si>
    <t>Q1</t>
  </si>
  <si>
    <t>Ільченко Сергій</t>
  </si>
  <si>
    <t>Бондар Олександр</t>
  </si>
  <si>
    <t>UTV</t>
  </si>
  <si>
    <t>Шевченко Максим</t>
  </si>
  <si>
    <t>UTV-TURBO</t>
  </si>
  <si>
    <t>Олійник Віталій</t>
  </si>
  <si>
    <t>Степанов Денис</t>
  </si>
  <si>
    <t>Дикий Андрій</t>
  </si>
  <si>
    <t>Анохін Валерій</t>
  </si>
  <si>
    <t>Драло Володимир</t>
  </si>
  <si>
    <t>Мисик Володимир</t>
  </si>
  <si>
    <t>Ліфшиць Петро</t>
  </si>
  <si>
    <t>Загальний час LEG2</t>
  </si>
  <si>
    <t>Бали за LEG2</t>
  </si>
  <si>
    <t>Клас</t>
  </si>
  <si>
    <t>Номер екіпажу</t>
  </si>
  <si>
    <t>Прізвище 1-го водія</t>
  </si>
  <si>
    <t>Головний секретар  змагання</t>
  </si>
  <si>
    <t>Головний суддя змагання</t>
  </si>
  <si>
    <t>Пеналізація</t>
  </si>
  <si>
    <t>1-й етап Чемпіонату України з бах «BAJA GRAND PRIX»</t>
  </si>
  <si>
    <t>Місце на змаганні</t>
  </si>
  <si>
    <t>Прізвище, ім'я 1-го водія</t>
  </si>
  <si>
    <t>Місто 1-го водія</t>
  </si>
  <si>
    <t>Спорт. розряд</t>
  </si>
  <si>
    <t>Прізвище, ім'я 2-го водія</t>
  </si>
  <si>
    <t>Місто 2-го водія</t>
  </si>
  <si>
    <t>Транспортний засіб</t>
  </si>
  <si>
    <t>Бали LEG1</t>
  </si>
  <si>
    <t>Бали LEG2</t>
  </si>
  <si>
    <t>Бали LEG3</t>
  </si>
  <si>
    <t>Загальний бал на змаганні</t>
  </si>
  <si>
    <t>Дніпро</t>
  </si>
  <si>
    <t>KTM EXC 250 F</t>
  </si>
  <si>
    <t>Харків</t>
  </si>
  <si>
    <t>Yamaha YZ250F</t>
  </si>
  <si>
    <t>Київ</t>
  </si>
  <si>
    <t>КМС</t>
  </si>
  <si>
    <t>МС</t>
  </si>
  <si>
    <t>BRP Outlander 650</t>
  </si>
  <si>
    <t>BRP Outlander 800</t>
  </si>
  <si>
    <t>BRP Renegade 1000</t>
  </si>
  <si>
    <t>Шелест Сергій</t>
  </si>
  <si>
    <t>YAMAHA YXZ 1000</t>
  </si>
  <si>
    <t>Луганська обл</t>
  </si>
  <si>
    <t>Литвиненко Дмитро</t>
  </si>
  <si>
    <t>BRP Maverick X3</t>
  </si>
  <si>
    <t>Пилипенко Роман</t>
  </si>
  <si>
    <t>Глива Євгеній</t>
  </si>
  <si>
    <t>Ломакін Олександр</t>
  </si>
  <si>
    <t>сход</t>
  </si>
  <si>
    <t>Головний комісар</t>
  </si>
  <si>
    <t xml:space="preserve">дата змагань: 22-24 березня 2019 року, місце проведення: Херсонська область, Олешківський район </t>
  </si>
  <si>
    <t>LEG-1 (22 березня 2019 року)</t>
  </si>
  <si>
    <t>Федерація мотоциклетного спорту України</t>
  </si>
  <si>
    <t>Бали за SSS1</t>
  </si>
  <si>
    <t>Бали за LEG1</t>
  </si>
  <si>
    <t>Загальний час LEG1</t>
  </si>
  <si>
    <t>Суддя МК  Савкін Р.Г. (м.Київ)</t>
  </si>
  <si>
    <t>Суддя МК  Власенко О.Л. (м.Київ)</t>
  </si>
  <si>
    <t>Ткачук Сергій</t>
  </si>
  <si>
    <t>Постний Сергій</t>
  </si>
  <si>
    <t>Жуков Сергій</t>
  </si>
  <si>
    <t>Коломойцев Валерій</t>
  </si>
  <si>
    <t>Мазанов Дмитрий</t>
  </si>
  <si>
    <t>Комаренко Сергій</t>
  </si>
  <si>
    <t>Брязкало Едуард</t>
  </si>
  <si>
    <t>Яковчук Олександр</t>
  </si>
  <si>
    <t>Халаімов Денис</t>
  </si>
  <si>
    <t>Дериволков Дмитро</t>
  </si>
  <si>
    <t>Щербак Євгеній</t>
  </si>
  <si>
    <t>Кузьменко Юрій</t>
  </si>
  <si>
    <t>Ковальов Максим</t>
  </si>
  <si>
    <t>Семенов Сергій</t>
  </si>
  <si>
    <t>Старчук Олег</t>
  </si>
  <si>
    <t>Веренкіотов Сергій</t>
  </si>
  <si>
    <t>Зирін Богдан</t>
  </si>
  <si>
    <t>Калінін Сергій</t>
  </si>
  <si>
    <t>Guergov Valentin</t>
  </si>
  <si>
    <t>Гатунок Артур</t>
  </si>
  <si>
    <t>Богометенко Олександр</t>
  </si>
  <si>
    <t>Кравченко Едуард</t>
  </si>
  <si>
    <t>Васьковський Руслан</t>
  </si>
  <si>
    <t>Купцов Дмитро</t>
  </si>
  <si>
    <t>Суддя МК  Якимчук М.В. (м.Київ)</t>
  </si>
  <si>
    <t>Одеська обл</t>
  </si>
  <si>
    <t>Одеса</t>
  </si>
  <si>
    <t>Херсон</t>
  </si>
  <si>
    <t>Чернігівська обл</t>
  </si>
  <si>
    <t>-</t>
  </si>
  <si>
    <t>Смілянець Євген</t>
  </si>
  <si>
    <t>Трипольський Олег</t>
  </si>
  <si>
    <t>Товмаченко Дмитро</t>
  </si>
  <si>
    <t>Донецька обл</t>
  </si>
  <si>
    <t xml:space="preserve">Захаров Олексій </t>
  </si>
  <si>
    <t>Полтава</t>
  </si>
  <si>
    <t>Мурашкін Максим</t>
  </si>
  <si>
    <t>Семенов Олександр</t>
  </si>
  <si>
    <t>Чернівці</t>
  </si>
  <si>
    <t>Кучурян Василій</t>
  </si>
  <si>
    <t>Клименко Євгеній</t>
  </si>
  <si>
    <t>Київська обл</t>
  </si>
  <si>
    <t>МСМК</t>
  </si>
  <si>
    <t>Башинський Олександр</t>
  </si>
  <si>
    <t>Маштак Максим</t>
  </si>
  <si>
    <t>Овчаров Олексій</t>
  </si>
  <si>
    <t>Lyangov Dimitar</t>
  </si>
  <si>
    <t>Запоріжжя</t>
  </si>
  <si>
    <t>Зігунов  Максим</t>
  </si>
  <si>
    <t>Пинчук Анатолій</t>
  </si>
  <si>
    <t>Ляшенко Станіслав</t>
  </si>
  <si>
    <t>Запорізька обл</t>
  </si>
  <si>
    <t>Немірчій Станіслав</t>
  </si>
  <si>
    <t>Боцман Станіслав</t>
  </si>
  <si>
    <t>KTM EXC 350 F</t>
  </si>
  <si>
    <t>KTM EXC 300</t>
  </si>
  <si>
    <t>Beta RR300</t>
  </si>
  <si>
    <t>KTM  690 Enduro R</t>
  </si>
  <si>
    <t>KTM  690 ENDURO</t>
  </si>
  <si>
    <t>KTM EXC 350</t>
  </si>
  <si>
    <t xml:space="preserve"> BRP Outlander 1000</t>
  </si>
  <si>
    <t>Polaris RZR 1000 HL</t>
  </si>
  <si>
    <t>Polaris RZR 900</t>
  </si>
  <si>
    <t>Харківська обл</t>
  </si>
  <si>
    <t>POLARIS RZR TURBO 925</t>
  </si>
  <si>
    <t>Polaris RZR XP 1000</t>
  </si>
  <si>
    <t xml:space="preserve">BRP Maverick X3 </t>
  </si>
  <si>
    <t>LEG-2 (23 березня 2019 року)</t>
  </si>
  <si>
    <t xml:space="preserve">Загальні бали </t>
  </si>
  <si>
    <t>LEG-3 (24 березня 2019 року)</t>
  </si>
  <si>
    <t>Загальний час LEG3</t>
  </si>
  <si>
    <t>Бали за LEG3</t>
  </si>
  <si>
    <t>час SS2 (год:хв:сек,00)</t>
  </si>
  <si>
    <t>час SSS1 (год:хв:сек,00)</t>
  </si>
  <si>
    <t>00:18:29,79</t>
  </si>
  <si>
    <t>00:18:45,28</t>
  </si>
  <si>
    <t>00:19:01,47</t>
  </si>
  <si>
    <t>00:19:08,27</t>
  </si>
  <si>
    <t>00:20:03,81</t>
  </si>
  <si>
    <t>00:20:18,13</t>
  </si>
  <si>
    <t>00:20:32,01</t>
  </si>
  <si>
    <t>00:20:39,17</t>
  </si>
  <si>
    <t>00:21:14,80</t>
  </si>
  <si>
    <t>00:21:22,97</t>
  </si>
  <si>
    <t>00:21:26,38</t>
  </si>
  <si>
    <t>00:22:20,57</t>
  </si>
  <si>
    <t>00:22:53,59</t>
  </si>
  <si>
    <t>00:23:33,46</t>
  </si>
  <si>
    <t>00:23:57,57</t>
  </si>
  <si>
    <t>00:24:42,91</t>
  </si>
  <si>
    <t>01:45:29,33</t>
  </si>
  <si>
    <t>01:51:38,52</t>
  </si>
  <si>
    <t>01:56:31,24</t>
  </si>
  <si>
    <t>01:59:06,00</t>
  </si>
  <si>
    <t>02:13:54,00</t>
  </si>
  <si>
    <t>02:14:58,60</t>
  </si>
  <si>
    <t>02:44:24,20</t>
  </si>
  <si>
    <t>03:01:09,01</t>
  </si>
  <si>
    <t>01:49:37,63</t>
  </si>
  <si>
    <t>01:58:36,53</t>
  </si>
  <si>
    <t>02:22:18,41</t>
  </si>
  <si>
    <t>01:46:22,59</t>
  </si>
  <si>
    <t>01:46:28,40</t>
  </si>
  <si>
    <t>01:50:35,01</t>
  </si>
  <si>
    <t>01:52:49,92</t>
  </si>
  <si>
    <t>01:43:46,37</t>
  </si>
  <si>
    <t>01:49:49,29</t>
  </si>
  <si>
    <t>01:54:31,51</t>
  </si>
  <si>
    <t>02:06:34,64</t>
  </si>
  <si>
    <t>01:33:00,46</t>
  </si>
  <si>
    <t>01:34:37,01</t>
  </si>
  <si>
    <t>01:35:07,68</t>
  </si>
  <si>
    <t>01:35:58,65</t>
  </si>
  <si>
    <t>01:39:12,00</t>
  </si>
  <si>
    <t>01:42:04,74</t>
  </si>
  <si>
    <t>01:42:31,33</t>
  </si>
  <si>
    <t>01:43:01,49</t>
  </si>
  <si>
    <t>01:43:16,28</t>
  </si>
  <si>
    <t>01:43:59,03</t>
  </si>
  <si>
    <t>01:45:20,37</t>
  </si>
  <si>
    <t>01:45:51,30</t>
  </si>
  <si>
    <t>01:48:53,94</t>
  </si>
  <si>
    <t>01:54:08,54</t>
  </si>
  <si>
    <t>01:55:36,87</t>
  </si>
  <si>
    <t>01:57:02,61</t>
  </si>
  <si>
    <t>02:34:46,09</t>
  </si>
  <si>
    <t>час SS3 (год:хв:сек,00)</t>
  </si>
  <si>
    <t>час SS4 (год:хв:сек,00)</t>
  </si>
  <si>
    <t>час SS5 (год:хв:сек,00)</t>
  </si>
  <si>
    <t>час SS6 (год:хв:сек,00)</t>
  </si>
  <si>
    <t>Yamaha YFZ 450</t>
  </si>
  <si>
    <t>KTM 450 ХС</t>
  </si>
  <si>
    <t>Кіровоградська обл</t>
  </si>
  <si>
    <t>Софія, Болгарія</t>
  </si>
  <si>
    <t>Свірський Артем</t>
  </si>
  <si>
    <t>Мінськ, Білорусь</t>
  </si>
  <si>
    <t>01:46:29,16</t>
  </si>
  <si>
    <t>01:47:06,02</t>
  </si>
  <si>
    <t>01:48:47,49</t>
  </si>
  <si>
    <t>01:49:45,00</t>
  </si>
  <si>
    <t>02:02:06,78</t>
  </si>
  <si>
    <t>02:15:50,49</t>
  </si>
  <si>
    <t>02:17:28,13</t>
  </si>
  <si>
    <t>02:20:54,24</t>
  </si>
  <si>
    <t>02:36:35,22</t>
  </si>
  <si>
    <t>01:50:20,58</t>
  </si>
  <si>
    <t>02:30:53,76</t>
  </si>
  <si>
    <t>01:45:45,14</t>
  </si>
  <si>
    <t>01:48:11,35</t>
  </si>
  <si>
    <t>01:49:28,86</t>
  </si>
  <si>
    <t>01:51:40,98</t>
  </si>
  <si>
    <t>01:45:14,47</t>
  </si>
  <si>
    <t>01:45:35,78</t>
  </si>
  <si>
    <t>02:04:50,18</t>
  </si>
  <si>
    <t>02:07:03,40</t>
  </si>
  <si>
    <t>01:30:49,01</t>
  </si>
  <si>
    <t>01:34:06,73</t>
  </si>
  <si>
    <t>01:34:18,30</t>
  </si>
  <si>
    <t>01:34:49,91</t>
  </si>
  <si>
    <t>01:37:08,76</t>
  </si>
  <si>
    <t>01:38:17,35</t>
  </si>
  <si>
    <t>01:39:42,46</t>
  </si>
  <si>
    <t>01:39:55,61</t>
  </si>
  <si>
    <t>01:40:03,53</t>
  </si>
  <si>
    <t>01:40:18,87</t>
  </si>
  <si>
    <t>01:45:22,68</t>
  </si>
  <si>
    <t>01:45:58,50</t>
  </si>
  <si>
    <t>01:46:16,17</t>
  </si>
  <si>
    <t>01:50:38,41</t>
  </si>
  <si>
    <t>01:56:44,87</t>
  </si>
  <si>
    <t>02:41:33,76</t>
  </si>
  <si>
    <t>01:43:05,65</t>
  </si>
  <si>
    <t>01:45:29,43</t>
  </si>
  <si>
    <t>01:53:12,08</t>
  </si>
  <si>
    <t>01:58:34,49</t>
  </si>
  <si>
    <t>01:58:58,88</t>
  </si>
  <si>
    <t>02:28:14,85</t>
  </si>
  <si>
    <t>02:28:58,94</t>
  </si>
  <si>
    <t>02:53:54,38</t>
  </si>
  <si>
    <t>01:54:35,70</t>
  </si>
  <si>
    <t>01:43:50,47</t>
  </si>
  <si>
    <t>01:47:14,65</t>
  </si>
  <si>
    <t>01:48:36,95</t>
  </si>
  <si>
    <t>01:44:56,43</t>
  </si>
  <si>
    <t>01:46:11,36</t>
  </si>
  <si>
    <t>02:24:58,48</t>
  </si>
  <si>
    <t>01:32:03,20</t>
  </si>
  <si>
    <t>01:32:05,40</t>
  </si>
  <si>
    <t>01:33:09,94</t>
  </si>
  <si>
    <t>01:34:19,18</t>
  </si>
  <si>
    <t>01:36:38,49</t>
  </si>
  <si>
    <t>01:37:30,49</t>
  </si>
  <si>
    <t>01:37:57,70</t>
  </si>
  <si>
    <t>01:38:05,30</t>
  </si>
  <si>
    <t>01:38:12,24</t>
  </si>
  <si>
    <t>01:38:51,10</t>
  </si>
  <si>
    <t>01:41:09,18</t>
  </si>
  <si>
    <t>01:45:54,19</t>
  </si>
  <si>
    <t>01:45:58,27</t>
  </si>
  <si>
    <t>01:46:44,18</t>
  </si>
  <si>
    <t>01:49:05,42</t>
  </si>
  <si>
    <t>01:58:36,71</t>
  </si>
  <si>
    <t>З урахуванням перегляду пеналізацій</t>
  </si>
  <si>
    <t>опубліковано 23.03.2019 року о 20.30 годин</t>
  </si>
  <si>
    <t>-----</t>
  </si>
  <si>
    <t>01:41:02,87</t>
  </si>
  <si>
    <t>01:43:40,50</t>
  </si>
  <si>
    <t>01:50:53,87</t>
  </si>
  <si>
    <t>01:52:02,19</t>
  </si>
  <si>
    <t>01:55:13,22</t>
  </si>
  <si>
    <t>02:23:45,60</t>
  </si>
  <si>
    <t>02:28:33,20</t>
  </si>
  <si>
    <t>01:43:21,72</t>
  </si>
  <si>
    <t>01:46:11,22</t>
  </si>
  <si>
    <t>01:51:14,79</t>
  </si>
  <si>
    <t>02:08:16,38</t>
  </si>
  <si>
    <t>01:41:31,94</t>
  </si>
  <si>
    <t>01:44:52,41</t>
  </si>
  <si>
    <t>02:20:07,15</t>
  </si>
  <si>
    <t>01:25:56,98</t>
  </si>
  <si>
    <t>01:28:35,37</t>
  </si>
  <si>
    <t>01:29:02,87</t>
  </si>
  <si>
    <t>01:30:37,78</t>
  </si>
  <si>
    <t>01:34:30,46</t>
  </si>
  <si>
    <t>01:36:43,48</t>
  </si>
  <si>
    <t>01:36:55,49</t>
  </si>
  <si>
    <t>01:38:36,69</t>
  </si>
  <si>
    <t>01:39:54,92</t>
  </si>
  <si>
    <t>01:41:18,50</t>
  </si>
  <si>
    <t>01:44:39,53</t>
  </si>
  <si>
    <t>01:47:25,98</t>
  </si>
  <si>
    <t>01:48:12,87</t>
  </si>
  <si>
    <t>01:51:14,81</t>
  </si>
  <si>
    <t>02:46:11,04</t>
  </si>
  <si>
    <t>знят</t>
  </si>
  <si>
    <t>знят п.12.4</t>
  </si>
  <si>
    <t>01:44:42,47</t>
  </si>
  <si>
    <t>01:45:30,22</t>
  </si>
  <si>
    <t>02:01:10,11</t>
  </si>
  <si>
    <t>01:42:47,90</t>
  </si>
  <si>
    <t>01:43:36,23</t>
  </si>
  <si>
    <t>01:49:10,15</t>
  </si>
  <si>
    <t>01:51:49,61</t>
  </si>
  <si>
    <t>01:53:09,65</t>
  </si>
  <si>
    <t>02:22:51,18</t>
  </si>
  <si>
    <t>02:38:50,96</t>
  </si>
  <si>
    <t>01:42:48,18</t>
  </si>
  <si>
    <t>02:13:34,45</t>
  </si>
  <si>
    <t>01:29:19,55</t>
  </si>
  <si>
    <t>01:33:09,42</t>
  </si>
  <si>
    <t>01:34:18,96</t>
  </si>
  <si>
    <t>01:34:32,56</t>
  </si>
  <si>
    <t>01:35:00,81</t>
  </si>
  <si>
    <t>01:35:50,39</t>
  </si>
  <si>
    <t>01:37:02,11</t>
  </si>
  <si>
    <t>01:37:04,69</t>
  </si>
  <si>
    <t>01:39:34,99</t>
  </si>
  <si>
    <t>01:42:23,40</t>
  </si>
  <si>
    <t>01:52:03,72</t>
  </si>
  <si>
    <t>01:56:18,05</t>
  </si>
  <si>
    <t>02:01:58,84</t>
  </si>
  <si>
    <t>02:13:41,14</t>
  </si>
  <si>
    <t>02:16:01,83</t>
  </si>
  <si>
    <t>02:23:59,68</t>
  </si>
  <si>
    <t>----</t>
  </si>
  <si>
    <t>1-2-3</t>
  </si>
  <si>
    <t>8-9</t>
  </si>
  <si>
    <t>опубліковано 24.03.2019 року о 18.40 годин</t>
  </si>
  <si>
    <t>---</t>
  </si>
  <si>
    <t>Публікація 24 березня 2019 року, 19.30 годин</t>
  </si>
  <si>
    <t>ОФІЦІЙНІ ОСТАТОЧНІ ЗАГАЛЬНІ РЕЗУЛЬТАТИ ЗМАГАННЯ. ІНДИВІДУАЛЬНИй ЗАЛІК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</si>
</sst>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.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164" fontId="8" fillId="0" borderId="0" xfId="0" applyNumberFormat="1" applyFont="1"/>
    <xf numFmtId="0" fontId="7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9" fillId="2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11" fillId="3" borderId="1" xfId="0" applyNumberFormat="1" applyFont="1" applyFill="1" applyBorder="1" applyAlignment="1">
      <alignment vertical="center" wrapText="1"/>
    </xf>
    <xf numFmtId="164" fontId="12" fillId="3" borderId="1" xfId="0" applyNumberFormat="1" applyFont="1" applyFill="1" applyBorder="1"/>
    <xf numFmtId="164" fontId="0" fillId="0" borderId="1" xfId="0" applyNumberFormat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right"/>
    </xf>
    <xf numFmtId="164" fontId="1" fillId="0" borderId="0" xfId="0" applyNumberFormat="1" applyFont="1"/>
    <xf numFmtId="1" fontId="4" fillId="0" borderId="1" xfId="0" quotePrefix="1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64" fontId="0" fillId="4" borderId="1" xfId="0" applyNumberFormat="1" applyFill="1" applyBorder="1" applyAlignment="1">
      <alignment horizontal="right"/>
    </xf>
    <xf numFmtId="0" fontId="5" fillId="4" borderId="1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104774</xdr:rowOff>
    </xdr:from>
    <xdr:to>
      <xdr:col>11</xdr:col>
      <xdr:colOff>676275</xdr:colOff>
      <xdr:row>4</xdr:row>
      <xdr:rowOff>180975</xdr:rowOff>
    </xdr:to>
    <xdr:pic>
      <xdr:nvPicPr>
        <xdr:cNvPr id="2" name="Рисунок 1" descr="H:\БАХА\1 етап Херсон\Знаки и банера\Лого 1 этапа.png">
          <a:extLst>
            <a:ext uri="{FF2B5EF4-FFF2-40B4-BE49-F238E27FC236}">
              <a16:creationId xmlns:a16="http://schemas.microsoft.com/office/drawing/2014/main" id="{9D6CD3AB-64A0-48F4-82EC-D04A840DEC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4774"/>
          <a:ext cx="2076450" cy="9429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0</xdr:row>
      <xdr:rowOff>66674</xdr:rowOff>
    </xdr:from>
    <xdr:to>
      <xdr:col>11</xdr:col>
      <xdr:colOff>638175</xdr:colOff>
      <xdr:row>4</xdr:row>
      <xdr:rowOff>152400</xdr:rowOff>
    </xdr:to>
    <xdr:pic>
      <xdr:nvPicPr>
        <xdr:cNvPr id="2" name="Рисунок 1" descr="H:\БАХА\1 етап Херсон\Знаки и банера\Лого 1 этапа.png">
          <a:extLst>
            <a:ext uri="{FF2B5EF4-FFF2-40B4-BE49-F238E27FC236}">
              <a16:creationId xmlns:a16="http://schemas.microsoft.com/office/drawing/2014/main" id="{F3060DE5-1136-44D4-B805-1E98CD5E51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66674"/>
          <a:ext cx="2143125" cy="9525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0</xdr:row>
      <xdr:rowOff>66674</xdr:rowOff>
    </xdr:from>
    <xdr:to>
      <xdr:col>11</xdr:col>
      <xdr:colOff>533400</xdr:colOff>
      <xdr:row>4</xdr:row>
      <xdr:rowOff>152400</xdr:rowOff>
    </xdr:to>
    <xdr:pic>
      <xdr:nvPicPr>
        <xdr:cNvPr id="2" name="Рисунок 1" descr="H:\БАХА\1 етап Херсон\Знаки и банера\Лого 1 этапа.png">
          <a:extLst>
            <a:ext uri="{FF2B5EF4-FFF2-40B4-BE49-F238E27FC236}">
              <a16:creationId xmlns:a16="http://schemas.microsoft.com/office/drawing/2014/main" id="{79BCAB03-D511-450B-BAE6-7230F14274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66674"/>
          <a:ext cx="2143125" cy="9525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571500</xdr:colOff>
      <xdr:row>0</xdr:row>
      <xdr:rowOff>114299</xdr:rowOff>
    </xdr:from>
    <xdr:to>
      <xdr:col>12</xdr:col>
      <xdr:colOff>400050</xdr:colOff>
      <xdr:row>4</xdr:row>
      <xdr:rowOff>257174</xdr:rowOff>
    </xdr:to>
    <xdr:pic>
      <xdr:nvPicPr>
        <xdr:cNvPr id="2" name="Рисунок 1" descr="H:\БАХА\1 етап Херсон\Знаки и банера\Лого 1 этапа.png">
          <a:extLst>
            <a:ext uri="{FF2B5EF4-FFF2-40B4-BE49-F238E27FC236}">
              <a16:creationId xmlns:a16="http://schemas.microsoft.com/office/drawing/2014/main" id="{A8EFC32B-4FBB-4B13-9541-49FC7692D9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114299"/>
          <a:ext cx="247650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4"/>
  <sheetViews>
    <sheetView topLeftCell="A31" zoomScaleNormal="100" workbookViewId="0">
      <selection activeCell="A46" sqref="A46:XFD46"/>
    </sheetView>
  </sheetViews>
  <sheetFormatPr defaultRowHeight="15" x14ac:dyDescent="0.25"/>
  <cols>
    <col min="3" max="3" width="13.42578125" customWidth="1"/>
    <col min="4" max="4" width="24.85546875" customWidth="1"/>
    <col min="5" max="5" width="12.5703125" style="1" customWidth="1"/>
    <col min="6" max="6" width="8.5703125" customWidth="1"/>
    <col min="7" max="7" width="13" style="1" customWidth="1"/>
    <col min="8" max="8" width="12.28515625" style="1" customWidth="1"/>
    <col min="9" max="9" width="12.7109375" style="1" customWidth="1"/>
    <col min="10" max="10" width="13" style="1" customWidth="1"/>
    <col min="11" max="11" width="7.7109375" customWidth="1"/>
    <col min="12" max="12" width="11.28515625" style="20" customWidth="1"/>
    <col min="14" max="14" width="13.28515625" customWidth="1"/>
  </cols>
  <sheetData>
    <row r="2" spans="1:12" ht="18.75" x14ac:dyDescent="0.25">
      <c r="D2" s="19" t="s">
        <v>64</v>
      </c>
    </row>
    <row r="3" spans="1:12" ht="18.75" x14ac:dyDescent="0.25">
      <c r="D3" s="19" t="s">
        <v>30</v>
      </c>
    </row>
    <row r="4" spans="1:12" s="24" customFormat="1" ht="15.75" x14ac:dyDescent="0.25">
      <c r="A4" s="40" t="s">
        <v>62</v>
      </c>
      <c r="B4" s="40"/>
      <c r="C4" s="40"/>
      <c r="D4" s="40"/>
      <c r="E4" s="40"/>
      <c r="F4" s="40"/>
      <c r="G4" s="25"/>
      <c r="H4" s="25"/>
      <c r="I4" s="25"/>
      <c r="K4" s="26"/>
    </row>
    <row r="5" spans="1:12" ht="27.75" customHeight="1" x14ac:dyDescent="0.25">
      <c r="D5" s="19" t="s">
        <v>63</v>
      </c>
      <c r="F5" s="20" t="s">
        <v>272</v>
      </c>
      <c r="G5" s="48"/>
      <c r="H5" s="48"/>
      <c r="I5" s="48"/>
    </row>
    <row r="6" spans="1:12" x14ac:dyDescent="0.25">
      <c r="F6" s="20" t="s">
        <v>273</v>
      </c>
      <c r="G6" s="48"/>
      <c r="H6" s="48"/>
      <c r="I6" s="48"/>
    </row>
    <row r="7" spans="1:12" x14ac:dyDescent="0.25">
      <c r="A7" s="57" t="s">
        <v>0</v>
      </c>
      <c r="B7" s="57" t="s">
        <v>25</v>
      </c>
      <c r="C7" s="57" t="s">
        <v>24</v>
      </c>
      <c r="D7" s="57" t="s">
        <v>26</v>
      </c>
      <c r="E7" s="54" t="s">
        <v>143</v>
      </c>
      <c r="F7" s="57" t="s">
        <v>65</v>
      </c>
      <c r="G7" s="54" t="s">
        <v>142</v>
      </c>
      <c r="H7" s="18" t="s">
        <v>29</v>
      </c>
      <c r="I7" s="18"/>
      <c r="J7" s="55" t="s">
        <v>67</v>
      </c>
      <c r="K7" s="57" t="s">
        <v>66</v>
      </c>
      <c r="L7" s="58" t="s">
        <v>138</v>
      </c>
    </row>
    <row r="8" spans="1:12" x14ac:dyDescent="0.25">
      <c r="A8" s="57"/>
      <c r="B8" s="57"/>
      <c r="C8" s="57"/>
      <c r="D8" s="57"/>
      <c r="E8" s="54"/>
      <c r="F8" s="57"/>
      <c r="G8" s="54"/>
      <c r="H8" s="18"/>
      <c r="I8" s="18" t="s">
        <v>1</v>
      </c>
      <c r="J8" s="56"/>
      <c r="K8" s="57"/>
      <c r="L8" s="58"/>
    </row>
    <row r="9" spans="1:12" ht="15.75" x14ac:dyDescent="0.25">
      <c r="A9" s="2">
        <v>1</v>
      </c>
      <c r="B9" s="29">
        <v>77</v>
      </c>
      <c r="C9" s="3" t="s">
        <v>2</v>
      </c>
      <c r="D9" s="9" t="s">
        <v>3</v>
      </c>
      <c r="E9" s="5">
        <v>1.3831597222222223E-2</v>
      </c>
      <c r="F9" s="6">
        <v>1</v>
      </c>
      <c r="G9" s="7" t="s">
        <v>160</v>
      </c>
      <c r="H9" s="5"/>
      <c r="I9" s="5"/>
      <c r="J9" s="7">
        <f t="shared" ref="J9:J14" si="0">E9+G9+H9-I9</f>
        <v>8.7087731481481481E-2</v>
      </c>
      <c r="K9" s="6">
        <v>2</v>
      </c>
      <c r="L9" s="29">
        <v>23</v>
      </c>
    </row>
    <row r="10" spans="1:12" ht="15.75" x14ac:dyDescent="0.25">
      <c r="A10" s="2">
        <v>2</v>
      </c>
      <c r="B10" s="27">
        <v>177</v>
      </c>
      <c r="C10" s="3" t="s">
        <v>2</v>
      </c>
      <c r="D10" s="4" t="s">
        <v>4</v>
      </c>
      <c r="E10" s="5">
        <v>1.5850115740740741E-2</v>
      </c>
      <c r="F10" s="6">
        <v>1</v>
      </c>
      <c r="G10" s="7" t="s">
        <v>162</v>
      </c>
      <c r="H10" s="5"/>
      <c r="I10" s="5"/>
      <c r="J10" s="7">
        <f t="shared" si="0"/>
        <v>9.6767245370370361E-2</v>
      </c>
      <c r="K10" s="6">
        <v>2</v>
      </c>
      <c r="L10" s="29">
        <v>20</v>
      </c>
    </row>
    <row r="11" spans="1:12" ht="15.75" x14ac:dyDescent="0.25">
      <c r="A11" s="2">
        <v>3</v>
      </c>
      <c r="B11" s="29">
        <v>413</v>
      </c>
      <c r="C11" s="3" t="s">
        <v>2</v>
      </c>
      <c r="D11" s="9" t="s">
        <v>76</v>
      </c>
      <c r="E11" s="5">
        <v>1.6369791666666668E-2</v>
      </c>
      <c r="F11" s="6">
        <v>1</v>
      </c>
      <c r="G11" s="7" t="s">
        <v>163</v>
      </c>
      <c r="H11" s="5"/>
      <c r="I11" s="5"/>
      <c r="J11" s="7">
        <f t="shared" si="0"/>
        <v>9.9078124999999989E-2</v>
      </c>
      <c r="K11" s="6">
        <v>2</v>
      </c>
      <c r="L11" s="29">
        <v>18</v>
      </c>
    </row>
    <row r="12" spans="1:12" ht="15.75" x14ac:dyDescent="0.25">
      <c r="A12" s="2">
        <v>4</v>
      </c>
      <c r="B12" s="29">
        <v>81</v>
      </c>
      <c r="C12" s="3" t="s">
        <v>2</v>
      </c>
      <c r="D12" s="9" t="s">
        <v>70</v>
      </c>
      <c r="E12" s="5">
        <v>1.5737731481481481E-2</v>
      </c>
      <c r="F12" s="6">
        <v>1</v>
      </c>
      <c r="G12" s="7" t="s">
        <v>161</v>
      </c>
      <c r="H12" s="5">
        <v>7.6388888888888886E-3</v>
      </c>
      <c r="I12" s="5"/>
      <c r="J12" s="7">
        <f t="shared" si="0"/>
        <v>0.10090578703703704</v>
      </c>
      <c r="K12" s="6">
        <v>2</v>
      </c>
      <c r="L12" s="29">
        <v>16</v>
      </c>
    </row>
    <row r="13" spans="1:12" ht="15.75" x14ac:dyDescent="0.25">
      <c r="A13" s="2">
        <v>5</v>
      </c>
      <c r="B13" s="27">
        <v>21</v>
      </c>
      <c r="C13" s="3" t="s">
        <v>2</v>
      </c>
      <c r="D13" s="4" t="s">
        <v>72</v>
      </c>
      <c r="E13" s="5">
        <v>1.8763888888888889E-2</v>
      </c>
      <c r="F13" s="6">
        <v>1</v>
      </c>
      <c r="G13" s="7" t="s">
        <v>164</v>
      </c>
      <c r="H13" s="5"/>
      <c r="I13" s="5"/>
      <c r="J13" s="7">
        <f t="shared" si="0"/>
        <v>0.11174999999999999</v>
      </c>
      <c r="K13" s="6">
        <v>2</v>
      </c>
      <c r="L13" s="29">
        <v>14</v>
      </c>
    </row>
    <row r="14" spans="1:12" ht="15.75" x14ac:dyDescent="0.25">
      <c r="A14" s="2">
        <v>6</v>
      </c>
      <c r="B14" s="29">
        <v>76</v>
      </c>
      <c r="C14" s="3" t="s">
        <v>2</v>
      </c>
      <c r="D14" s="9" t="s">
        <v>71</v>
      </c>
      <c r="E14" s="5">
        <v>1.8332175925925925E-2</v>
      </c>
      <c r="F14" s="6">
        <v>1</v>
      </c>
      <c r="G14" s="7" t="s">
        <v>165</v>
      </c>
      <c r="H14" s="5">
        <v>6.9444444444444447E-4</v>
      </c>
      <c r="I14" s="5"/>
      <c r="J14" s="7">
        <f t="shared" si="0"/>
        <v>0.11276041666666667</v>
      </c>
      <c r="K14" s="6">
        <v>2</v>
      </c>
      <c r="L14" s="29">
        <v>13</v>
      </c>
    </row>
    <row r="15" spans="1:12" ht="15.75" customHeight="1" x14ac:dyDescent="0.25">
      <c r="A15" s="2">
        <v>7</v>
      </c>
      <c r="B15" s="29">
        <v>26</v>
      </c>
      <c r="C15" s="3" t="s">
        <v>2</v>
      </c>
      <c r="D15" s="9" t="s">
        <v>73</v>
      </c>
      <c r="E15" s="43">
        <v>2.0568171296296296E-2</v>
      </c>
      <c r="F15" s="6">
        <v>1</v>
      </c>
      <c r="G15" s="7" t="s">
        <v>166</v>
      </c>
      <c r="H15" s="5">
        <v>6.25E-2</v>
      </c>
      <c r="I15" s="5"/>
      <c r="J15" s="42">
        <f>G15+H15-I15</f>
        <v>0.17666898148148147</v>
      </c>
      <c r="K15" s="6">
        <v>2</v>
      </c>
      <c r="L15" s="29">
        <v>12</v>
      </c>
    </row>
    <row r="16" spans="1:12" ht="15.75" x14ac:dyDescent="0.25">
      <c r="A16" s="2">
        <v>8</v>
      </c>
      <c r="B16" s="27">
        <v>42</v>
      </c>
      <c r="C16" s="3" t="s">
        <v>2</v>
      </c>
      <c r="D16" s="4" t="s">
        <v>75</v>
      </c>
      <c r="E16" s="5">
        <v>1.520011574074074E-2</v>
      </c>
      <c r="F16" s="6">
        <v>1</v>
      </c>
      <c r="G16" s="47" t="s">
        <v>167</v>
      </c>
      <c r="H16" s="5">
        <v>0.16666666666666666</v>
      </c>
      <c r="I16" s="5"/>
      <c r="J16" s="42">
        <f>E16+H16-I16</f>
        <v>0.18186678240740739</v>
      </c>
      <c r="K16" s="6">
        <v>2</v>
      </c>
      <c r="L16" s="29">
        <v>11</v>
      </c>
    </row>
    <row r="17" spans="1:12" ht="15.75" x14ac:dyDescent="0.25">
      <c r="A17" s="2">
        <v>9</v>
      </c>
      <c r="B17" s="29">
        <v>27</v>
      </c>
      <c r="C17" s="3" t="s">
        <v>2</v>
      </c>
      <c r="D17" s="9" t="s">
        <v>74</v>
      </c>
      <c r="E17" s="43">
        <v>2.2022222222222221E-2</v>
      </c>
      <c r="F17" s="6">
        <v>1</v>
      </c>
      <c r="G17" s="43">
        <v>0</v>
      </c>
      <c r="H17" s="5">
        <v>0.27083333333333331</v>
      </c>
      <c r="I17" s="5"/>
      <c r="J17" s="42">
        <f>G17+H17-I17</f>
        <v>0.27083333333333331</v>
      </c>
      <c r="K17" s="6">
        <v>0</v>
      </c>
      <c r="L17" s="29">
        <v>8</v>
      </c>
    </row>
    <row r="18" spans="1:12" ht="15.75" x14ac:dyDescent="0.25">
      <c r="A18" s="12"/>
      <c r="B18" s="28"/>
      <c r="C18" s="11"/>
      <c r="D18" s="12"/>
      <c r="E18" s="13"/>
      <c r="F18" s="11"/>
      <c r="G18" s="16"/>
      <c r="H18" s="13"/>
      <c r="I18" s="13"/>
      <c r="J18" s="13"/>
      <c r="K18" s="13"/>
      <c r="L18" s="41"/>
    </row>
    <row r="19" spans="1:12" ht="15.75" x14ac:dyDescent="0.25">
      <c r="A19" s="2">
        <v>1</v>
      </c>
      <c r="B19" s="27">
        <v>55</v>
      </c>
      <c r="C19" s="6" t="s">
        <v>9</v>
      </c>
      <c r="D19" s="9" t="s">
        <v>10</v>
      </c>
      <c r="E19" s="5">
        <v>1.4000347222222221E-2</v>
      </c>
      <c r="F19" s="6">
        <v>1</v>
      </c>
      <c r="G19" s="45" t="s">
        <v>168</v>
      </c>
      <c r="H19" s="5"/>
      <c r="I19" s="5"/>
      <c r="J19" s="7">
        <f>E19+G19+H19-I19</f>
        <v>9.0130324074074078E-2</v>
      </c>
      <c r="K19" s="8">
        <v>2</v>
      </c>
      <c r="L19" s="29">
        <v>23</v>
      </c>
    </row>
    <row r="20" spans="1:12" ht="15.75" x14ac:dyDescent="0.25">
      <c r="A20" s="2">
        <v>2</v>
      </c>
      <c r="B20" s="27">
        <v>79</v>
      </c>
      <c r="C20" s="3" t="s">
        <v>9</v>
      </c>
      <c r="D20" s="4" t="s">
        <v>11</v>
      </c>
      <c r="E20" s="5">
        <v>1.6905902777777777E-2</v>
      </c>
      <c r="F20" s="6">
        <v>1</v>
      </c>
      <c r="G20" s="45" t="s">
        <v>169</v>
      </c>
      <c r="H20" s="5"/>
      <c r="I20" s="5"/>
      <c r="J20" s="7">
        <f>E20+G20+H20-I20</f>
        <v>9.9273148148148152E-2</v>
      </c>
      <c r="K20" s="8">
        <v>2</v>
      </c>
      <c r="L20" s="29">
        <v>20</v>
      </c>
    </row>
    <row r="21" spans="1:12" ht="15.75" x14ac:dyDescent="0.25">
      <c r="A21" s="2">
        <v>3</v>
      </c>
      <c r="B21" s="29">
        <v>13</v>
      </c>
      <c r="C21" s="3" t="s">
        <v>9</v>
      </c>
      <c r="D21" s="9" t="s">
        <v>77</v>
      </c>
      <c r="E21" s="5">
        <v>1.9220254629629629E-2</v>
      </c>
      <c r="F21" s="6">
        <v>1</v>
      </c>
      <c r="G21" s="45" t="s">
        <v>170</v>
      </c>
      <c r="H21" s="5">
        <v>2.013888888888889E-2</v>
      </c>
      <c r="I21" s="5"/>
      <c r="J21" s="7">
        <f>E21+G21+H21-I21</f>
        <v>0.13818333333333335</v>
      </c>
      <c r="K21" s="8">
        <v>2</v>
      </c>
      <c r="L21" s="29">
        <v>18</v>
      </c>
    </row>
    <row r="22" spans="1:12" ht="15.75" x14ac:dyDescent="0.25">
      <c r="A22" s="15"/>
      <c r="B22" s="15"/>
      <c r="C22" s="14"/>
      <c r="D22" s="14"/>
      <c r="E22" s="13"/>
      <c r="F22" s="14"/>
      <c r="G22" s="46"/>
      <c r="H22" s="13"/>
      <c r="I22" s="13"/>
      <c r="J22" s="13"/>
      <c r="K22" s="13"/>
      <c r="L22" s="30"/>
    </row>
    <row r="23" spans="1:12" ht="15.75" x14ac:dyDescent="0.25">
      <c r="A23" s="2">
        <v>1</v>
      </c>
      <c r="B23" s="27">
        <v>7</v>
      </c>
      <c r="C23" s="3" t="s">
        <v>5</v>
      </c>
      <c r="D23" s="9" t="s">
        <v>8</v>
      </c>
      <c r="E23" s="5">
        <v>1.5036111111111111E-2</v>
      </c>
      <c r="F23" s="6">
        <v>1</v>
      </c>
      <c r="G23" s="45" t="s">
        <v>172</v>
      </c>
      <c r="H23" s="5"/>
      <c r="I23" s="5">
        <v>1.3888888888888889E-3</v>
      </c>
      <c r="J23" s="7">
        <f>E23+G23+H23-I23</f>
        <v>8.7587037037037047E-2</v>
      </c>
      <c r="K23" s="8">
        <v>2</v>
      </c>
      <c r="L23" s="29">
        <v>23</v>
      </c>
    </row>
    <row r="24" spans="1:12" ht="15.75" x14ac:dyDescent="0.25">
      <c r="A24" s="2">
        <v>2</v>
      </c>
      <c r="B24" s="29">
        <v>50</v>
      </c>
      <c r="C24" s="3" t="s">
        <v>5</v>
      </c>
      <c r="D24" s="4" t="s">
        <v>6</v>
      </c>
      <c r="E24" s="5">
        <v>1.6028703703703705E-2</v>
      </c>
      <c r="F24" s="6">
        <v>1</v>
      </c>
      <c r="G24" s="45" t="s">
        <v>171</v>
      </c>
      <c r="H24" s="5"/>
      <c r="I24" s="5"/>
      <c r="J24" s="7">
        <f>E24+G24+H24-I24</f>
        <v>8.9901273148148136E-2</v>
      </c>
      <c r="K24" s="8">
        <v>2</v>
      </c>
      <c r="L24" s="29">
        <v>20</v>
      </c>
    </row>
    <row r="25" spans="1:12" ht="15.75" x14ac:dyDescent="0.25">
      <c r="A25" s="2">
        <v>3</v>
      </c>
      <c r="B25" s="29">
        <v>509</v>
      </c>
      <c r="C25" s="3" t="s">
        <v>5</v>
      </c>
      <c r="D25" s="4" t="s">
        <v>78</v>
      </c>
      <c r="E25" s="5">
        <v>1.5502430555555556E-2</v>
      </c>
      <c r="F25" s="6">
        <v>1</v>
      </c>
      <c r="G25" s="45" t="s">
        <v>173</v>
      </c>
      <c r="H25" s="5"/>
      <c r="I25" s="5"/>
      <c r="J25" s="7">
        <f>E25+G25+H25-I25</f>
        <v>9.229652777777779E-2</v>
      </c>
      <c r="K25" s="8">
        <v>2</v>
      </c>
      <c r="L25" s="29">
        <v>18</v>
      </c>
    </row>
    <row r="26" spans="1:12" ht="15.75" x14ac:dyDescent="0.25">
      <c r="A26" s="2">
        <v>4</v>
      </c>
      <c r="B26" s="27">
        <v>34</v>
      </c>
      <c r="C26" s="3" t="s">
        <v>5</v>
      </c>
      <c r="D26" s="9" t="s">
        <v>7</v>
      </c>
      <c r="E26" s="5">
        <v>1.6594097222222222E-2</v>
      </c>
      <c r="F26" s="6">
        <v>1</v>
      </c>
      <c r="G26" s="45" t="s">
        <v>174</v>
      </c>
      <c r="H26" s="5">
        <v>1.3888888888888889E-3</v>
      </c>
      <c r="I26" s="5"/>
      <c r="J26" s="7">
        <f>E26+G26+H26-I26</f>
        <v>9.6338541666666666E-2</v>
      </c>
      <c r="K26" s="8">
        <v>2</v>
      </c>
      <c r="L26" s="29">
        <v>16</v>
      </c>
    </row>
    <row r="27" spans="1:12" ht="15.75" x14ac:dyDescent="0.25">
      <c r="A27" s="15"/>
      <c r="B27" s="15"/>
      <c r="C27" s="15"/>
      <c r="D27" s="15"/>
      <c r="E27" s="13"/>
      <c r="F27" s="14"/>
      <c r="G27" s="13"/>
      <c r="H27" s="13"/>
      <c r="I27" s="13"/>
      <c r="J27" s="13"/>
      <c r="K27" s="11"/>
      <c r="L27" s="30"/>
    </row>
    <row r="28" spans="1:12" ht="15.75" x14ac:dyDescent="0.25">
      <c r="A28" s="2">
        <v>1</v>
      </c>
      <c r="B28" s="27">
        <v>111</v>
      </c>
      <c r="C28" s="8" t="s">
        <v>12</v>
      </c>
      <c r="D28" s="9" t="s">
        <v>81</v>
      </c>
      <c r="E28" s="5">
        <v>1.5086458333333332E-2</v>
      </c>
      <c r="F28" s="8">
        <v>1</v>
      </c>
      <c r="G28" s="45" t="s">
        <v>175</v>
      </c>
      <c r="H28" s="5"/>
      <c r="I28" s="5"/>
      <c r="J28" s="7">
        <f>E28+G28+H28-I28</f>
        <v>8.7150925925925923E-2</v>
      </c>
      <c r="K28" s="8">
        <v>2</v>
      </c>
      <c r="L28" s="29">
        <v>23</v>
      </c>
    </row>
    <row r="29" spans="1:12" ht="15.75" x14ac:dyDescent="0.25">
      <c r="A29" s="2">
        <v>2</v>
      </c>
      <c r="B29" s="27">
        <v>100</v>
      </c>
      <c r="C29" s="3" t="s">
        <v>12</v>
      </c>
      <c r="D29" s="9" t="s">
        <v>13</v>
      </c>
      <c r="E29" s="5">
        <v>1.5754861111111112E-2</v>
      </c>
      <c r="F29" s="6">
        <v>1</v>
      </c>
      <c r="G29" s="45" t="s">
        <v>176</v>
      </c>
      <c r="H29" s="5"/>
      <c r="I29" s="5"/>
      <c r="J29" s="7">
        <f>E29+G29+H29-I29</f>
        <v>9.201979166666667E-2</v>
      </c>
      <c r="K29" s="8">
        <v>2</v>
      </c>
      <c r="L29" s="29">
        <v>20</v>
      </c>
    </row>
    <row r="30" spans="1:12" ht="15.75" x14ac:dyDescent="0.25">
      <c r="A30" s="2">
        <v>3</v>
      </c>
      <c r="B30" s="27">
        <v>10</v>
      </c>
      <c r="C30" s="3" t="s">
        <v>12</v>
      </c>
      <c r="D30" s="9" t="s">
        <v>79</v>
      </c>
      <c r="E30" s="5">
        <v>1.5752314814814813E-2</v>
      </c>
      <c r="F30" s="6">
        <v>1</v>
      </c>
      <c r="G30" s="45" t="s">
        <v>177</v>
      </c>
      <c r="H30" s="5"/>
      <c r="I30" s="5"/>
      <c r="J30" s="7">
        <f>E30+G30+H30-I30</f>
        <v>9.5283680555555555E-2</v>
      </c>
      <c r="K30" s="8">
        <v>2</v>
      </c>
      <c r="L30" s="29">
        <v>18</v>
      </c>
    </row>
    <row r="31" spans="1:12" ht="15.75" x14ac:dyDescent="0.25">
      <c r="A31" s="2">
        <v>4</v>
      </c>
      <c r="B31" s="29">
        <v>49</v>
      </c>
      <c r="C31" s="3" t="s">
        <v>12</v>
      </c>
      <c r="D31" s="4" t="s">
        <v>80</v>
      </c>
      <c r="E31" s="5">
        <v>1.800196759259259E-2</v>
      </c>
      <c r="F31" s="6">
        <v>1</v>
      </c>
      <c r="G31" s="45" t="s">
        <v>178</v>
      </c>
      <c r="H31" s="5"/>
      <c r="I31" s="5"/>
      <c r="J31" s="7">
        <f>E31+G31+H31-I31</f>
        <v>0.10590289351851852</v>
      </c>
      <c r="K31" s="8">
        <v>2</v>
      </c>
      <c r="L31" s="29">
        <v>16</v>
      </c>
    </row>
    <row r="32" spans="1:12" ht="15.75" x14ac:dyDescent="0.25">
      <c r="A32" s="11"/>
      <c r="B32" s="11"/>
      <c r="C32" s="11"/>
      <c r="D32" s="11"/>
      <c r="E32" s="13"/>
      <c r="F32" s="14"/>
      <c r="G32" s="13"/>
      <c r="H32" s="13"/>
      <c r="I32" s="13"/>
      <c r="J32" s="13"/>
      <c r="K32" s="13"/>
      <c r="L32" s="30"/>
    </row>
    <row r="33" spans="1:12" ht="15.75" x14ac:dyDescent="0.25">
      <c r="A33" s="2">
        <v>1</v>
      </c>
      <c r="B33" s="29">
        <v>22</v>
      </c>
      <c r="C33" s="3" t="s">
        <v>14</v>
      </c>
      <c r="D33" s="9" t="s">
        <v>15</v>
      </c>
      <c r="E33" s="7" t="s">
        <v>144</v>
      </c>
      <c r="F33" s="6">
        <v>1</v>
      </c>
      <c r="G33" s="45" t="s">
        <v>179</v>
      </c>
      <c r="H33" s="5"/>
      <c r="I33" s="5"/>
      <c r="J33" s="7">
        <f t="shared" ref="J33:J48" si="1">E33+G33+H33-I33</f>
        <v>7.7433449074074068E-2</v>
      </c>
      <c r="K33" s="8">
        <v>2</v>
      </c>
      <c r="L33" s="29">
        <v>23</v>
      </c>
    </row>
    <row r="34" spans="1:12" ht="15.75" x14ac:dyDescent="0.25">
      <c r="A34" s="2">
        <v>2</v>
      </c>
      <c r="B34" s="27">
        <v>59</v>
      </c>
      <c r="C34" s="3" t="s">
        <v>14</v>
      </c>
      <c r="D34" s="4" t="s">
        <v>17</v>
      </c>
      <c r="E34" s="7" t="s">
        <v>146</v>
      </c>
      <c r="F34" s="6">
        <v>1</v>
      </c>
      <c r="G34" s="45" t="s">
        <v>180</v>
      </c>
      <c r="H34" s="5"/>
      <c r="I34" s="5"/>
      <c r="J34" s="7">
        <f t="shared" si="1"/>
        <v>7.8917592592592581E-2</v>
      </c>
      <c r="K34" s="8">
        <v>2</v>
      </c>
      <c r="L34" s="29">
        <v>20</v>
      </c>
    </row>
    <row r="35" spans="1:12" ht="15.75" x14ac:dyDescent="0.25">
      <c r="A35" s="2">
        <v>3</v>
      </c>
      <c r="B35" s="27">
        <v>46</v>
      </c>
      <c r="C35" s="3" t="s">
        <v>14</v>
      </c>
      <c r="D35" s="9" t="s">
        <v>18</v>
      </c>
      <c r="E35" s="7" t="s">
        <v>147</v>
      </c>
      <c r="F35" s="6">
        <v>1</v>
      </c>
      <c r="G35" s="45" t="s">
        <v>182</v>
      </c>
      <c r="H35" s="5"/>
      <c r="I35" s="5"/>
      <c r="J35" s="7">
        <f t="shared" si="1"/>
        <v>7.9941203703703709E-2</v>
      </c>
      <c r="K35" s="8">
        <v>2</v>
      </c>
      <c r="L35" s="29">
        <v>18</v>
      </c>
    </row>
    <row r="36" spans="1:12" ht="15.75" x14ac:dyDescent="0.25">
      <c r="A36" s="2">
        <v>4</v>
      </c>
      <c r="B36" s="27">
        <v>54</v>
      </c>
      <c r="C36" s="8" t="s">
        <v>14</v>
      </c>
      <c r="D36" s="4" t="s">
        <v>86</v>
      </c>
      <c r="E36" s="7" t="s">
        <v>150</v>
      </c>
      <c r="F36" s="8">
        <v>1</v>
      </c>
      <c r="G36" s="45" t="s">
        <v>181</v>
      </c>
      <c r="H36" s="5"/>
      <c r="I36" s="5"/>
      <c r="J36" s="7">
        <f t="shared" si="1"/>
        <v>8.0320486111111117E-2</v>
      </c>
      <c r="K36" s="8">
        <v>2</v>
      </c>
      <c r="L36" s="29">
        <v>16</v>
      </c>
    </row>
    <row r="37" spans="1:12" ht="15.75" x14ac:dyDescent="0.25">
      <c r="A37" s="2">
        <v>5</v>
      </c>
      <c r="B37" s="27">
        <v>39</v>
      </c>
      <c r="C37" s="3" t="s">
        <v>14</v>
      </c>
      <c r="D37" s="9" t="s">
        <v>16</v>
      </c>
      <c r="E37" s="7" t="s">
        <v>145</v>
      </c>
      <c r="F37" s="6">
        <v>1</v>
      </c>
      <c r="G37" s="45" t="s">
        <v>183</v>
      </c>
      <c r="H37" s="5"/>
      <c r="I37" s="5"/>
      <c r="J37" s="7">
        <f t="shared" si="1"/>
        <v>8.1912962962962965E-2</v>
      </c>
      <c r="K37" s="8">
        <v>2</v>
      </c>
      <c r="L37" s="29">
        <v>14</v>
      </c>
    </row>
    <row r="38" spans="1:12" ht="15.75" x14ac:dyDescent="0.25">
      <c r="A38" s="2">
        <v>6</v>
      </c>
      <c r="B38" s="27">
        <v>123</v>
      </c>
      <c r="C38" s="3" t="s">
        <v>14</v>
      </c>
      <c r="D38" s="9" t="s">
        <v>88</v>
      </c>
      <c r="E38" s="7" t="s">
        <v>154</v>
      </c>
      <c r="F38" s="6">
        <v>1</v>
      </c>
      <c r="G38" s="45" t="s">
        <v>184</v>
      </c>
      <c r="H38" s="5"/>
      <c r="I38" s="5"/>
      <c r="J38" s="7">
        <f t="shared" si="1"/>
        <v>8.5776851851851854E-2</v>
      </c>
      <c r="K38" s="8">
        <v>2</v>
      </c>
      <c r="L38" s="29">
        <v>13</v>
      </c>
    </row>
    <row r="39" spans="1:12" ht="15.75" x14ac:dyDescent="0.25">
      <c r="A39" s="2">
        <v>7</v>
      </c>
      <c r="B39" s="27">
        <v>888</v>
      </c>
      <c r="C39" s="3" t="s">
        <v>14</v>
      </c>
      <c r="D39" s="4" t="s">
        <v>92</v>
      </c>
      <c r="E39" s="7" t="s">
        <v>151</v>
      </c>
      <c r="F39" s="6">
        <v>1</v>
      </c>
      <c r="G39" s="45" t="s">
        <v>187</v>
      </c>
      <c r="H39" s="5"/>
      <c r="I39" s="5"/>
      <c r="J39" s="7">
        <f t="shared" si="1"/>
        <v>8.6058449074074062E-2</v>
      </c>
      <c r="K39" s="8">
        <v>2</v>
      </c>
      <c r="L39" s="29">
        <v>12</v>
      </c>
    </row>
    <row r="40" spans="1:12" ht="15.75" x14ac:dyDescent="0.25">
      <c r="A40" s="2">
        <v>8</v>
      </c>
      <c r="B40" s="27">
        <v>540</v>
      </c>
      <c r="C40" s="3" t="s">
        <v>14</v>
      </c>
      <c r="D40" s="9" t="s">
        <v>91</v>
      </c>
      <c r="E40" s="7" t="s">
        <v>153</v>
      </c>
      <c r="F40" s="6">
        <v>1</v>
      </c>
      <c r="G40" s="45" t="s">
        <v>185</v>
      </c>
      <c r="H40" s="5">
        <v>6.9444444444444447E-4</v>
      </c>
      <c r="I40" s="5"/>
      <c r="J40" s="7">
        <f t="shared" si="1"/>
        <v>8.6739583333333328E-2</v>
      </c>
      <c r="K40" s="8">
        <v>2</v>
      </c>
      <c r="L40" s="29">
        <v>11</v>
      </c>
    </row>
    <row r="41" spans="1:12" ht="15.75" x14ac:dyDescent="0.25">
      <c r="A41" s="2">
        <v>9</v>
      </c>
      <c r="B41" s="29">
        <v>333</v>
      </c>
      <c r="C41" s="3" t="s">
        <v>14</v>
      </c>
      <c r="D41" s="4" t="s">
        <v>89</v>
      </c>
      <c r="E41" s="7" t="s">
        <v>155</v>
      </c>
      <c r="F41" s="6">
        <v>1</v>
      </c>
      <c r="G41" s="45" t="s">
        <v>186</v>
      </c>
      <c r="H41" s="5"/>
      <c r="I41" s="5"/>
      <c r="J41" s="7">
        <f t="shared" si="1"/>
        <v>8.7060879629629634E-2</v>
      </c>
      <c r="K41" s="8">
        <v>2</v>
      </c>
      <c r="L41" s="29">
        <v>10</v>
      </c>
    </row>
    <row r="42" spans="1:12" ht="15.75" x14ac:dyDescent="0.25">
      <c r="A42" s="2">
        <v>10</v>
      </c>
      <c r="B42" s="27">
        <v>25</v>
      </c>
      <c r="C42" s="3" t="s">
        <v>14</v>
      </c>
      <c r="D42" s="9" t="s">
        <v>83</v>
      </c>
      <c r="E42" s="7" t="s">
        <v>149</v>
      </c>
      <c r="F42" s="6">
        <v>1</v>
      </c>
      <c r="G42" s="45" t="s">
        <v>190</v>
      </c>
      <c r="H42" s="5"/>
      <c r="I42" s="5"/>
      <c r="J42" s="7">
        <f t="shared" si="1"/>
        <v>8.7609143518518534E-2</v>
      </c>
      <c r="K42" s="8">
        <v>2</v>
      </c>
      <c r="L42" s="29">
        <v>9</v>
      </c>
    </row>
    <row r="43" spans="1:12" ht="15.75" x14ac:dyDescent="0.25">
      <c r="A43" s="2">
        <v>11</v>
      </c>
      <c r="B43" s="27">
        <v>530</v>
      </c>
      <c r="C43" s="8" t="s">
        <v>14</v>
      </c>
      <c r="D43" s="9" t="s">
        <v>90</v>
      </c>
      <c r="E43" s="7" t="s">
        <v>152</v>
      </c>
      <c r="F43" s="8">
        <v>1</v>
      </c>
      <c r="G43" s="45" t="s">
        <v>189</v>
      </c>
      <c r="H43" s="5"/>
      <c r="I43" s="5"/>
      <c r="J43" s="7">
        <f t="shared" si="1"/>
        <v>8.7907060185185182E-2</v>
      </c>
      <c r="K43" s="8">
        <v>2</v>
      </c>
      <c r="L43" s="29">
        <v>8</v>
      </c>
    </row>
    <row r="44" spans="1:12" ht="15.75" x14ac:dyDescent="0.25">
      <c r="A44" s="2">
        <v>12</v>
      </c>
      <c r="B44" s="29">
        <v>93</v>
      </c>
      <c r="C44" s="8" t="s">
        <v>14</v>
      </c>
      <c r="D44" s="9" t="s">
        <v>21</v>
      </c>
      <c r="E44" s="7" t="s">
        <v>148</v>
      </c>
      <c r="F44" s="8">
        <v>1</v>
      </c>
      <c r="G44" s="45" t="s">
        <v>188</v>
      </c>
      <c r="H44" s="5">
        <v>2.0833333333333333E-3</v>
      </c>
      <c r="I44" s="5"/>
      <c r="J44" s="7">
        <f t="shared" si="1"/>
        <v>8.8227314814814828E-2</v>
      </c>
      <c r="K44" s="8">
        <v>2</v>
      </c>
      <c r="L44" s="29">
        <v>7</v>
      </c>
    </row>
    <row r="45" spans="1:12" ht="15.75" x14ac:dyDescent="0.25">
      <c r="A45" s="2">
        <v>13</v>
      </c>
      <c r="B45" s="27">
        <v>77</v>
      </c>
      <c r="C45" s="3" t="s">
        <v>14</v>
      </c>
      <c r="D45" s="9" t="s">
        <v>87</v>
      </c>
      <c r="E45" s="7" t="s">
        <v>158</v>
      </c>
      <c r="F45" s="6">
        <v>1</v>
      </c>
      <c r="G45" s="45" t="s">
        <v>191</v>
      </c>
      <c r="H45" s="5"/>
      <c r="I45" s="5">
        <v>1.3888888888888889E-3</v>
      </c>
      <c r="J45" s="7">
        <f t="shared" si="1"/>
        <v>9.0873958333333338E-2</v>
      </c>
      <c r="K45" s="8">
        <v>2</v>
      </c>
      <c r="L45" s="29">
        <v>6</v>
      </c>
    </row>
    <row r="46" spans="1:12" ht="15.75" x14ac:dyDescent="0.25">
      <c r="A46" s="2">
        <v>14</v>
      </c>
      <c r="B46" s="27">
        <v>80</v>
      </c>
      <c r="C46" s="3" t="s">
        <v>14</v>
      </c>
      <c r="D46" s="9" t="s">
        <v>20</v>
      </c>
      <c r="E46" s="7" t="s">
        <v>156</v>
      </c>
      <c r="F46" s="6">
        <v>1</v>
      </c>
      <c r="G46" s="45" t="s">
        <v>193</v>
      </c>
      <c r="H46" s="5"/>
      <c r="I46" s="5"/>
      <c r="J46" s="7">
        <f t="shared" si="1"/>
        <v>9.6185879629629628E-2</v>
      </c>
      <c r="K46" s="8">
        <v>2</v>
      </c>
      <c r="L46" s="29">
        <v>5</v>
      </c>
    </row>
    <row r="47" spans="1:12" ht="15.75" x14ac:dyDescent="0.25">
      <c r="A47" s="2">
        <v>15</v>
      </c>
      <c r="B47" s="27">
        <v>999</v>
      </c>
      <c r="C47" s="8" t="s">
        <v>14</v>
      </c>
      <c r="D47" s="4" t="s">
        <v>93</v>
      </c>
      <c r="E47" s="7" t="s">
        <v>157</v>
      </c>
      <c r="F47" s="8">
        <v>1</v>
      </c>
      <c r="G47" s="45" t="s">
        <v>192</v>
      </c>
      <c r="H47" s="5">
        <v>2.0833333333333333E-3</v>
      </c>
      <c r="I47" s="5"/>
      <c r="J47" s="7">
        <f t="shared" si="1"/>
        <v>9.7708333333333328E-2</v>
      </c>
      <c r="K47" s="8">
        <v>2</v>
      </c>
      <c r="L47" s="29">
        <v>4</v>
      </c>
    </row>
    <row r="48" spans="1:12" ht="15.75" x14ac:dyDescent="0.25">
      <c r="A48" s="2">
        <v>16</v>
      </c>
      <c r="B48" s="29">
        <v>29</v>
      </c>
      <c r="C48" s="3" t="s">
        <v>14</v>
      </c>
      <c r="D48" s="4" t="s">
        <v>84</v>
      </c>
      <c r="E48" s="7" t="s">
        <v>159</v>
      </c>
      <c r="F48" s="6">
        <v>1</v>
      </c>
      <c r="G48" s="45" t="s">
        <v>194</v>
      </c>
      <c r="H48" s="5">
        <v>4.1666666666666666E-3</v>
      </c>
      <c r="I48" s="5"/>
      <c r="J48" s="7">
        <f t="shared" si="1"/>
        <v>0.10261018518518519</v>
      </c>
      <c r="K48" s="8">
        <v>2</v>
      </c>
      <c r="L48" s="29">
        <v>4</v>
      </c>
    </row>
    <row r="49" spans="1:12" ht="15.75" x14ac:dyDescent="0.25">
      <c r="A49" s="2">
        <v>17</v>
      </c>
      <c r="B49" s="27">
        <v>9</v>
      </c>
      <c r="C49" s="3" t="s">
        <v>14</v>
      </c>
      <c r="D49" s="4" t="s">
        <v>82</v>
      </c>
      <c r="E49" s="44">
        <v>2.2292013888888889E-2</v>
      </c>
      <c r="F49" s="6">
        <v>1</v>
      </c>
      <c r="G49" s="45" t="s">
        <v>195</v>
      </c>
      <c r="H49" s="5">
        <v>8.2638888888888887E-2</v>
      </c>
      <c r="I49" s="5"/>
      <c r="J49" s="42">
        <f>G49+H49-I49</f>
        <v>0.1901167824074074</v>
      </c>
      <c r="K49" s="8">
        <v>2</v>
      </c>
      <c r="L49" s="29">
        <v>4</v>
      </c>
    </row>
    <row r="50" spans="1:12" ht="15.75" x14ac:dyDescent="0.25">
      <c r="A50" s="2"/>
      <c r="B50" s="27">
        <v>11</v>
      </c>
      <c r="C50" s="8" t="s">
        <v>14</v>
      </c>
      <c r="D50" s="9" t="s">
        <v>19</v>
      </c>
      <c r="E50" s="44">
        <v>2.1286226851851855E-2</v>
      </c>
      <c r="F50" s="6">
        <v>1</v>
      </c>
      <c r="G50" s="43">
        <v>0</v>
      </c>
      <c r="H50" s="5">
        <v>0.22916666666666666</v>
      </c>
      <c r="I50" s="5"/>
      <c r="J50" s="42">
        <f>G50+H50-I50</f>
        <v>0.22916666666666666</v>
      </c>
      <c r="K50" s="8">
        <v>0</v>
      </c>
      <c r="L50" s="29" t="s">
        <v>60</v>
      </c>
    </row>
    <row r="51" spans="1:12" ht="15.75" x14ac:dyDescent="0.25">
      <c r="A51" s="2"/>
      <c r="B51" s="27">
        <v>43</v>
      </c>
      <c r="C51" s="3" t="s">
        <v>14</v>
      </c>
      <c r="D51" s="9" t="s">
        <v>85</v>
      </c>
      <c r="E51" s="44">
        <v>3.6298032407407407E-2</v>
      </c>
      <c r="F51" s="6">
        <v>1</v>
      </c>
      <c r="G51" s="43">
        <v>0</v>
      </c>
      <c r="H51" s="5">
        <v>0.22916666666666666</v>
      </c>
      <c r="I51" s="5"/>
      <c r="J51" s="42">
        <f>G51+H51-I51</f>
        <v>0.22916666666666666</v>
      </c>
      <c r="K51" s="8">
        <v>0</v>
      </c>
      <c r="L51" s="29" t="s">
        <v>60</v>
      </c>
    </row>
    <row r="53" spans="1:12" s="21" customFormat="1" ht="18.75" x14ac:dyDescent="0.3">
      <c r="A53" s="21" t="s">
        <v>28</v>
      </c>
      <c r="E53" s="22"/>
      <c r="G53" s="21" t="s">
        <v>27</v>
      </c>
      <c r="H53" s="22"/>
      <c r="I53" s="22"/>
      <c r="J53" s="22"/>
      <c r="L53" s="23"/>
    </row>
    <row r="54" spans="1:12" s="21" customFormat="1" ht="18.75" x14ac:dyDescent="0.3">
      <c r="A54" s="21" t="s">
        <v>68</v>
      </c>
      <c r="E54" s="22"/>
      <c r="G54" s="21" t="s">
        <v>69</v>
      </c>
      <c r="H54" s="22"/>
      <c r="I54" s="22"/>
      <c r="J54" s="22"/>
      <c r="L54" s="23"/>
    </row>
  </sheetData>
  <sortState ref="A33:L49">
    <sortCondition ref="J33:J49"/>
  </sortState>
  <mergeCells count="10">
    <mergeCell ref="G7:G8"/>
    <mergeCell ref="J7:J8"/>
    <mergeCell ref="K7:K8"/>
    <mergeCell ref="L7:L8"/>
    <mergeCell ref="A7:A8"/>
    <mergeCell ref="B7:B8"/>
    <mergeCell ref="C7:C8"/>
    <mergeCell ref="D7:D8"/>
    <mergeCell ref="E7:E8"/>
    <mergeCell ref="F7:F8"/>
  </mergeCells>
  <pageMargins left="0.23622047244094491" right="0.35433070866141736" top="0.35433070866141736" bottom="0.43307086614173229" header="0.31496062992125984" footer="0.31496062992125984"/>
  <pageSetup paperSize="9" scale="95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topLeftCell="A28" workbookViewId="0">
      <selection activeCell="A45" sqref="A45:XFD45"/>
    </sheetView>
  </sheetViews>
  <sheetFormatPr defaultRowHeight="15" x14ac:dyDescent="0.25"/>
  <cols>
    <col min="3" max="3" width="13.42578125" customWidth="1"/>
    <col min="4" max="4" width="24.85546875" customWidth="1"/>
    <col min="5" max="5" width="12.7109375" style="1" customWidth="1"/>
    <col min="6" max="6" width="3.28515625" customWidth="1"/>
    <col min="7" max="7" width="13" style="1" customWidth="1"/>
    <col min="8" max="8" width="12.28515625" style="1" customWidth="1"/>
    <col min="9" max="9" width="12.7109375" style="1" customWidth="1"/>
    <col min="10" max="10" width="13" style="1" customWidth="1"/>
    <col min="11" max="11" width="7.7109375" customWidth="1"/>
    <col min="12" max="12" width="10.28515625" style="20" customWidth="1"/>
    <col min="14" max="14" width="13.28515625" customWidth="1"/>
  </cols>
  <sheetData>
    <row r="2" spans="1:12" ht="18.75" x14ac:dyDescent="0.25">
      <c r="D2" s="19" t="s">
        <v>64</v>
      </c>
    </row>
    <row r="3" spans="1:12" ht="18.75" x14ac:dyDescent="0.25">
      <c r="D3" s="19" t="s">
        <v>30</v>
      </c>
    </row>
    <row r="4" spans="1:12" s="24" customFormat="1" ht="15.75" x14ac:dyDescent="0.25">
      <c r="A4" s="40" t="s">
        <v>62</v>
      </c>
      <c r="B4" s="40"/>
      <c r="C4" s="40"/>
      <c r="D4" s="40"/>
      <c r="E4" s="40"/>
      <c r="F4" s="40"/>
      <c r="G4" s="25"/>
      <c r="H4" s="25"/>
      <c r="I4" s="25"/>
      <c r="K4" s="26"/>
    </row>
    <row r="5" spans="1:12" ht="27.75" customHeight="1" x14ac:dyDescent="0.25">
      <c r="D5" s="19" t="s">
        <v>137</v>
      </c>
    </row>
    <row r="6" spans="1:12" x14ac:dyDescent="0.25">
      <c r="G6" s="20" t="s">
        <v>273</v>
      </c>
    </row>
    <row r="7" spans="1:12" x14ac:dyDescent="0.25">
      <c r="A7" s="57" t="s">
        <v>0</v>
      </c>
      <c r="B7" s="57" t="s">
        <v>25</v>
      </c>
      <c r="C7" s="57" t="s">
        <v>24</v>
      </c>
      <c r="D7" s="57" t="s">
        <v>26</v>
      </c>
      <c r="E7" s="54" t="s">
        <v>196</v>
      </c>
      <c r="F7" s="57"/>
      <c r="G7" s="54" t="s">
        <v>197</v>
      </c>
      <c r="H7" s="18" t="s">
        <v>29</v>
      </c>
      <c r="I7" s="18"/>
      <c r="J7" s="55" t="s">
        <v>22</v>
      </c>
      <c r="K7" s="57" t="s">
        <v>23</v>
      </c>
      <c r="L7" s="58" t="s">
        <v>138</v>
      </c>
    </row>
    <row r="8" spans="1:12" x14ac:dyDescent="0.25">
      <c r="A8" s="57"/>
      <c r="B8" s="57"/>
      <c r="C8" s="57"/>
      <c r="D8" s="57"/>
      <c r="E8" s="54"/>
      <c r="F8" s="57"/>
      <c r="G8" s="54"/>
      <c r="H8" s="18"/>
      <c r="I8" s="18" t="s">
        <v>1</v>
      </c>
      <c r="J8" s="56"/>
      <c r="K8" s="57"/>
      <c r="L8" s="58"/>
    </row>
    <row r="9" spans="1:12" ht="15.75" x14ac:dyDescent="0.25">
      <c r="A9" s="2">
        <v>1</v>
      </c>
      <c r="B9" s="29">
        <v>77</v>
      </c>
      <c r="C9" s="3" t="s">
        <v>2</v>
      </c>
      <c r="D9" s="9" t="s">
        <v>3</v>
      </c>
      <c r="E9" s="45" t="s">
        <v>207</v>
      </c>
      <c r="F9" s="6"/>
      <c r="G9" s="45" t="s">
        <v>241</v>
      </c>
      <c r="H9" s="5"/>
      <c r="I9" s="5"/>
      <c r="J9" s="7">
        <f t="shared" ref="J9:J17" si="0">E9+G9+H9-I9</f>
        <v>0.14596840277777778</v>
      </c>
      <c r="K9" s="6">
        <v>2</v>
      </c>
      <c r="L9" s="29">
        <v>22</v>
      </c>
    </row>
    <row r="10" spans="1:12" ht="15.75" x14ac:dyDescent="0.25">
      <c r="A10" s="2">
        <v>2</v>
      </c>
      <c r="B10" s="27">
        <v>42</v>
      </c>
      <c r="C10" s="3" t="s">
        <v>2</v>
      </c>
      <c r="D10" s="4" t="s">
        <v>75</v>
      </c>
      <c r="E10" s="45" t="s">
        <v>206</v>
      </c>
      <c r="F10" s="6"/>
      <c r="G10" s="45" t="s">
        <v>242</v>
      </c>
      <c r="H10" s="5">
        <v>6.9444444444444447E-4</v>
      </c>
      <c r="I10" s="5"/>
      <c r="J10" s="7">
        <f t="shared" si="0"/>
        <v>0.14790034722222223</v>
      </c>
      <c r="K10" s="6">
        <v>2</v>
      </c>
      <c r="L10" s="29">
        <v>19</v>
      </c>
    </row>
    <row r="11" spans="1:12" ht="15.75" x14ac:dyDescent="0.25">
      <c r="A11" s="2">
        <v>3</v>
      </c>
      <c r="B11" s="29">
        <v>81</v>
      </c>
      <c r="C11" s="3" t="s">
        <v>2</v>
      </c>
      <c r="D11" s="9" t="s">
        <v>70</v>
      </c>
      <c r="E11" s="45" t="s">
        <v>208</v>
      </c>
      <c r="F11" s="6"/>
      <c r="G11" s="45" t="s">
        <v>243</v>
      </c>
      <c r="H11" s="5"/>
      <c r="I11" s="5"/>
      <c r="J11" s="7">
        <f t="shared" si="0"/>
        <v>0.15416168981481482</v>
      </c>
      <c r="K11" s="6">
        <v>2</v>
      </c>
      <c r="L11" s="29">
        <v>17</v>
      </c>
    </row>
    <row r="12" spans="1:12" ht="15.75" x14ac:dyDescent="0.25">
      <c r="A12" s="2">
        <v>4</v>
      </c>
      <c r="B12" s="27">
        <v>177</v>
      </c>
      <c r="C12" s="3" t="s">
        <v>2</v>
      </c>
      <c r="D12" s="4" t="s">
        <v>4</v>
      </c>
      <c r="E12" s="45" t="s">
        <v>209</v>
      </c>
      <c r="F12" s="6"/>
      <c r="G12" s="45" t="s">
        <v>244</v>
      </c>
      <c r="H12" s="5"/>
      <c r="I12" s="5"/>
      <c r="J12" s="7">
        <f t="shared" si="0"/>
        <v>0.15855891203703704</v>
      </c>
      <c r="K12" s="6">
        <v>2</v>
      </c>
      <c r="L12" s="29">
        <v>15</v>
      </c>
    </row>
    <row r="13" spans="1:12" ht="15.75" x14ac:dyDescent="0.25">
      <c r="A13" s="2">
        <v>5</v>
      </c>
      <c r="B13" s="29">
        <v>413</v>
      </c>
      <c r="C13" s="3" t="s">
        <v>2</v>
      </c>
      <c r="D13" s="9" t="s">
        <v>76</v>
      </c>
      <c r="E13" s="45" t="s">
        <v>210</v>
      </c>
      <c r="F13" s="6"/>
      <c r="G13" s="45" t="s">
        <v>245</v>
      </c>
      <c r="H13" s="5"/>
      <c r="I13" s="5"/>
      <c r="J13" s="7">
        <f t="shared" si="0"/>
        <v>0.16742662037037037</v>
      </c>
      <c r="K13" s="6">
        <v>2</v>
      </c>
      <c r="L13" s="29">
        <v>13</v>
      </c>
    </row>
    <row r="14" spans="1:12" ht="15.75" x14ac:dyDescent="0.25">
      <c r="A14" s="2">
        <v>6</v>
      </c>
      <c r="B14" s="27">
        <v>21</v>
      </c>
      <c r="C14" s="3" t="s">
        <v>2</v>
      </c>
      <c r="D14" s="4" t="s">
        <v>72</v>
      </c>
      <c r="E14" s="45" t="s">
        <v>211</v>
      </c>
      <c r="F14" s="6"/>
      <c r="G14" s="45" t="s">
        <v>247</v>
      </c>
      <c r="H14" s="5"/>
      <c r="I14" s="5"/>
      <c r="J14" s="7">
        <f t="shared" si="0"/>
        <v>0.19779432870370373</v>
      </c>
      <c r="K14" s="6">
        <v>2</v>
      </c>
      <c r="L14" s="29">
        <v>12</v>
      </c>
    </row>
    <row r="15" spans="1:12" ht="15.75" x14ac:dyDescent="0.25">
      <c r="A15" s="2">
        <v>7</v>
      </c>
      <c r="B15" s="29">
        <v>76</v>
      </c>
      <c r="C15" s="3" t="s">
        <v>2</v>
      </c>
      <c r="D15" s="9" t="s">
        <v>71</v>
      </c>
      <c r="E15" s="45" t="s">
        <v>212</v>
      </c>
      <c r="F15" s="6"/>
      <c r="G15" s="45" t="s">
        <v>246</v>
      </c>
      <c r="H15" s="5"/>
      <c r="I15" s="5"/>
      <c r="J15" s="7">
        <f t="shared" si="0"/>
        <v>0.19841412037037037</v>
      </c>
      <c r="K15" s="6">
        <v>2</v>
      </c>
      <c r="L15" s="29">
        <v>11</v>
      </c>
    </row>
    <row r="16" spans="1:12" ht="15.75" x14ac:dyDescent="0.25">
      <c r="A16" s="2">
        <v>8</v>
      </c>
      <c r="B16" s="29">
        <v>27</v>
      </c>
      <c r="C16" s="3" t="s">
        <v>2</v>
      </c>
      <c r="D16" s="9" t="s">
        <v>74</v>
      </c>
      <c r="E16" s="45" t="s">
        <v>214</v>
      </c>
      <c r="F16" s="6"/>
      <c r="G16" s="45" t="s">
        <v>248</v>
      </c>
      <c r="H16" s="5"/>
      <c r="I16" s="5"/>
      <c r="J16" s="7">
        <f t="shared" si="0"/>
        <v>0.22950925925925925</v>
      </c>
      <c r="K16" s="6">
        <v>2</v>
      </c>
      <c r="L16" s="29">
        <v>10</v>
      </c>
    </row>
    <row r="17" spans="1:12" ht="15.75" x14ac:dyDescent="0.25">
      <c r="A17" s="2">
        <v>9</v>
      </c>
      <c r="B17" s="29">
        <v>26</v>
      </c>
      <c r="C17" s="3" t="s">
        <v>2</v>
      </c>
      <c r="D17" s="9" t="s">
        <v>73</v>
      </c>
      <c r="E17" s="45" t="s">
        <v>213</v>
      </c>
      <c r="F17" s="6"/>
      <c r="G17" s="43">
        <v>0</v>
      </c>
      <c r="H17" s="5">
        <v>0.25</v>
      </c>
      <c r="I17" s="5"/>
      <c r="J17" s="7">
        <f t="shared" si="0"/>
        <v>0.34784999999999999</v>
      </c>
      <c r="K17" s="6">
        <v>0</v>
      </c>
      <c r="L17" s="29">
        <v>7</v>
      </c>
    </row>
    <row r="18" spans="1:12" ht="15.75" x14ac:dyDescent="0.25">
      <c r="A18" s="12"/>
      <c r="B18" s="28"/>
      <c r="C18" s="11"/>
      <c r="D18" s="12"/>
      <c r="E18" s="13"/>
      <c r="F18" s="11"/>
      <c r="G18" s="16"/>
      <c r="H18" s="13"/>
      <c r="I18" s="13"/>
      <c r="J18" s="13"/>
      <c r="K18" s="13"/>
      <c r="L18" s="41"/>
    </row>
    <row r="19" spans="1:12" ht="15.75" x14ac:dyDescent="0.25">
      <c r="A19" s="2">
        <v>1</v>
      </c>
      <c r="B19" s="27">
        <v>55</v>
      </c>
      <c r="C19" s="6" t="s">
        <v>9</v>
      </c>
      <c r="D19" s="9" t="s">
        <v>10</v>
      </c>
      <c r="E19" s="45" t="s">
        <v>215</v>
      </c>
      <c r="F19" s="6"/>
      <c r="G19" s="45" t="s">
        <v>249</v>
      </c>
      <c r="H19" s="5"/>
      <c r="I19" s="5"/>
      <c r="J19" s="7">
        <f>E19+G19+H19-I19</f>
        <v>0.15620694444444444</v>
      </c>
      <c r="K19" s="8">
        <v>2</v>
      </c>
      <c r="L19" s="29">
        <v>22</v>
      </c>
    </row>
    <row r="20" spans="1:12" ht="15.75" x14ac:dyDescent="0.25">
      <c r="A20" s="2">
        <v>2</v>
      </c>
      <c r="B20" s="27">
        <v>79</v>
      </c>
      <c r="C20" s="3" t="s">
        <v>9</v>
      </c>
      <c r="D20" s="4" t="s">
        <v>11</v>
      </c>
      <c r="E20" s="43">
        <v>0</v>
      </c>
      <c r="F20" s="6"/>
      <c r="G20" s="43">
        <v>0</v>
      </c>
      <c r="H20" s="5">
        <v>0.33333333333333331</v>
      </c>
      <c r="I20" s="5"/>
      <c r="J20" s="42">
        <f>E20+G20+H20-I20</f>
        <v>0.33333333333333331</v>
      </c>
      <c r="K20" s="8">
        <v>0</v>
      </c>
      <c r="L20" s="29">
        <v>17</v>
      </c>
    </row>
    <row r="21" spans="1:12" ht="15.75" x14ac:dyDescent="0.25">
      <c r="A21" s="2">
        <v>3</v>
      </c>
      <c r="B21" s="29">
        <v>13</v>
      </c>
      <c r="C21" s="3" t="s">
        <v>9</v>
      </c>
      <c r="D21" s="9" t="s">
        <v>77</v>
      </c>
      <c r="E21" s="45" t="s">
        <v>216</v>
      </c>
      <c r="F21" s="6"/>
      <c r="G21" s="43">
        <v>0</v>
      </c>
      <c r="H21" s="5">
        <v>0.25</v>
      </c>
      <c r="I21" s="5"/>
      <c r="J21" s="7">
        <f>E21+G21+H21-I21</f>
        <v>0.35478888888888888</v>
      </c>
      <c r="K21" s="8">
        <v>0</v>
      </c>
      <c r="L21" s="29">
        <v>15</v>
      </c>
    </row>
    <row r="22" spans="1:12" ht="15.75" x14ac:dyDescent="0.25">
      <c r="A22" s="15"/>
      <c r="B22" s="15"/>
      <c r="C22" s="14"/>
      <c r="D22" s="14"/>
      <c r="E22" s="13"/>
      <c r="F22" s="14"/>
      <c r="G22" s="17"/>
      <c r="H22" s="13"/>
      <c r="I22" s="13"/>
      <c r="J22" s="13"/>
      <c r="K22" s="13"/>
      <c r="L22" s="30"/>
    </row>
    <row r="23" spans="1:12" ht="15.75" x14ac:dyDescent="0.25">
      <c r="A23" s="2">
        <v>1</v>
      </c>
      <c r="B23" s="29">
        <v>50</v>
      </c>
      <c r="C23" s="3" t="s">
        <v>5</v>
      </c>
      <c r="D23" s="4" t="s">
        <v>6</v>
      </c>
      <c r="E23" s="45" t="s">
        <v>217</v>
      </c>
      <c r="F23" s="6"/>
      <c r="G23" s="45" t="s">
        <v>251</v>
      </c>
      <c r="H23" s="5"/>
      <c r="I23" s="5"/>
      <c r="J23" s="7">
        <f>E23+G23+H23-I23</f>
        <v>0.1479142361111111</v>
      </c>
      <c r="K23" s="8">
        <v>2</v>
      </c>
      <c r="L23" s="29">
        <v>22</v>
      </c>
    </row>
    <row r="24" spans="1:12" ht="15.75" x14ac:dyDescent="0.25">
      <c r="A24" s="2">
        <v>2</v>
      </c>
      <c r="B24" s="27">
        <v>7</v>
      </c>
      <c r="C24" s="3" t="s">
        <v>5</v>
      </c>
      <c r="D24" s="9" t="s">
        <v>8</v>
      </c>
      <c r="E24" s="45" t="s">
        <v>220</v>
      </c>
      <c r="F24" s="6"/>
      <c r="G24" s="45" t="s">
        <v>250</v>
      </c>
      <c r="H24" s="5"/>
      <c r="I24" s="5"/>
      <c r="J24" s="7">
        <f>E24+G24+H24-I24</f>
        <v>0.14966956018518518</v>
      </c>
      <c r="K24" s="8">
        <v>2</v>
      </c>
      <c r="L24" s="29">
        <v>19</v>
      </c>
    </row>
    <row r="25" spans="1:12" ht="15.75" x14ac:dyDescent="0.25">
      <c r="A25" s="2">
        <v>3</v>
      </c>
      <c r="B25" s="29">
        <v>509</v>
      </c>
      <c r="C25" s="3" t="s">
        <v>5</v>
      </c>
      <c r="D25" s="4" t="s">
        <v>78</v>
      </c>
      <c r="E25" s="45" t="s">
        <v>219</v>
      </c>
      <c r="F25" s="6"/>
      <c r="G25" s="45" t="s">
        <v>252</v>
      </c>
      <c r="H25" s="5"/>
      <c r="I25" s="5"/>
      <c r="J25" s="7">
        <f>E25+G25+H25-I25</f>
        <v>0.15145613425925925</v>
      </c>
      <c r="K25" s="8">
        <v>2</v>
      </c>
      <c r="L25" s="29">
        <v>17</v>
      </c>
    </row>
    <row r="26" spans="1:12" ht="15.75" x14ac:dyDescent="0.25">
      <c r="A26" s="2">
        <v>4</v>
      </c>
      <c r="B26" s="27">
        <v>34</v>
      </c>
      <c r="C26" s="3" t="s">
        <v>5</v>
      </c>
      <c r="D26" s="9" t="s">
        <v>7</v>
      </c>
      <c r="E26" s="45" t="s">
        <v>218</v>
      </c>
      <c r="F26" s="6"/>
      <c r="G26" s="43">
        <v>0</v>
      </c>
      <c r="H26" s="5">
        <v>0.16666666666666666</v>
      </c>
      <c r="I26" s="5"/>
      <c r="J26" s="7">
        <f>E26+G26+H26-I26</f>
        <v>0.24179803240740738</v>
      </c>
      <c r="K26" s="8">
        <v>0</v>
      </c>
      <c r="L26" s="29">
        <v>13</v>
      </c>
    </row>
    <row r="27" spans="1:12" ht="15.75" x14ac:dyDescent="0.25">
      <c r="A27" s="15"/>
      <c r="B27" s="15"/>
      <c r="C27" s="15"/>
      <c r="D27" s="15"/>
      <c r="E27" s="13"/>
      <c r="F27" s="14"/>
      <c r="G27" s="13"/>
      <c r="H27" s="13"/>
      <c r="I27" s="13"/>
      <c r="J27" s="13"/>
      <c r="K27" s="11"/>
      <c r="L27" s="30"/>
    </row>
    <row r="28" spans="1:12" ht="15.75" x14ac:dyDescent="0.25">
      <c r="A28" s="2">
        <v>1</v>
      </c>
      <c r="B28" s="27">
        <v>10</v>
      </c>
      <c r="C28" s="3" t="s">
        <v>12</v>
      </c>
      <c r="D28" s="9" t="s">
        <v>79</v>
      </c>
      <c r="E28" s="45" t="s">
        <v>222</v>
      </c>
      <c r="F28" s="6"/>
      <c r="G28" s="45" t="s">
        <v>254</v>
      </c>
      <c r="H28" s="5"/>
      <c r="I28" s="5"/>
      <c r="J28" s="7">
        <f>E28+G28+H28-I28</f>
        <v>0.14707337962962963</v>
      </c>
      <c r="K28" s="8">
        <v>2</v>
      </c>
      <c r="L28" s="29">
        <v>22</v>
      </c>
    </row>
    <row r="29" spans="1:12" ht="15.75" x14ac:dyDescent="0.25">
      <c r="A29" s="2">
        <v>2</v>
      </c>
      <c r="B29" s="27">
        <v>111</v>
      </c>
      <c r="C29" s="8" t="s">
        <v>12</v>
      </c>
      <c r="D29" s="9" t="s">
        <v>81</v>
      </c>
      <c r="E29" s="45" t="s">
        <v>224</v>
      </c>
      <c r="F29" s="6"/>
      <c r="G29" s="45" t="s">
        <v>253</v>
      </c>
      <c r="H29" s="5"/>
      <c r="I29" s="5"/>
      <c r="J29" s="7">
        <f>E29+G29+H29-I29</f>
        <v>0.16110914351851852</v>
      </c>
      <c r="K29" s="8">
        <v>2</v>
      </c>
      <c r="L29" s="29">
        <v>19</v>
      </c>
    </row>
    <row r="30" spans="1:12" ht="15.75" x14ac:dyDescent="0.25">
      <c r="A30" s="2">
        <v>3</v>
      </c>
      <c r="B30" s="29">
        <v>49</v>
      </c>
      <c r="C30" s="3" t="s">
        <v>12</v>
      </c>
      <c r="D30" s="4" t="s">
        <v>80</v>
      </c>
      <c r="E30" s="45" t="s">
        <v>223</v>
      </c>
      <c r="F30" s="6"/>
      <c r="G30" s="45" t="s">
        <v>255</v>
      </c>
      <c r="H30" s="5"/>
      <c r="I30" s="5"/>
      <c r="J30" s="7">
        <f>E30+G30+H30-I30</f>
        <v>0.18736875000000003</v>
      </c>
      <c r="K30" s="8">
        <v>2</v>
      </c>
      <c r="L30" s="29">
        <v>17</v>
      </c>
    </row>
    <row r="31" spans="1:12" ht="15.75" x14ac:dyDescent="0.25">
      <c r="A31" s="2">
        <v>4</v>
      </c>
      <c r="B31" s="27">
        <v>100</v>
      </c>
      <c r="C31" s="3" t="s">
        <v>12</v>
      </c>
      <c r="D31" s="9" t="s">
        <v>13</v>
      </c>
      <c r="E31" s="45" t="s">
        <v>221</v>
      </c>
      <c r="F31" s="8"/>
      <c r="G31" s="43">
        <v>0</v>
      </c>
      <c r="H31" s="5">
        <v>0.16666666666666666</v>
      </c>
      <c r="I31" s="5"/>
      <c r="J31" s="7">
        <f>E31+G31+H31-I31</f>
        <v>0.23975081018518518</v>
      </c>
      <c r="K31" s="8">
        <v>0</v>
      </c>
      <c r="L31" s="29">
        <v>13</v>
      </c>
    </row>
    <row r="32" spans="1:12" ht="15.75" x14ac:dyDescent="0.25">
      <c r="A32" s="11"/>
      <c r="B32" s="11"/>
      <c r="C32" s="11"/>
      <c r="D32" s="11"/>
      <c r="E32" s="13"/>
      <c r="F32" s="14"/>
      <c r="G32" s="13"/>
      <c r="H32" s="13"/>
      <c r="I32" s="13"/>
      <c r="J32" s="13"/>
      <c r="K32" s="13"/>
      <c r="L32" s="30"/>
    </row>
    <row r="33" spans="1:12" ht="15.75" x14ac:dyDescent="0.25">
      <c r="A33" s="2">
        <v>1</v>
      </c>
      <c r="B33" s="29">
        <v>22</v>
      </c>
      <c r="C33" s="3" t="s">
        <v>14</v>
      </c>
      <c r="D33" s="9" t="s">
        <v>15</v>
      </c>
      <c r="E33" s="45" t="s">
        <v>225</v>
      </c>
      <c r="F33" s="6"/>
      <c r="G33" s="45" t="s">
        <v>256</v>
      </c>
      <c r="H33" s="5"/>
      <c r="I33" s="5"/>
      <c r="J33" s="7">
        <f t="shared" ref="J33:J49" si="1">E33+G33+H33-I33</f>
        <v>0.12699317129629631</v>
      </c>
      <c r="K33" s="8">
        <v>2</v>
      </c>
      <c r="L33" s="29">
        <v>22</v>
      </c>
    </row>
    <row r="34" spans="1:12" ht="15.75" x14ac:dyDescent="0.25">
      <c r="A34" s="2">
        <v>2</v>
      </c>
      <c r="B34" s="27">
        <v>39</v>
      </c>
      <c r="C34" s="3" t="s">
        <v>14</v>
      </c>
      <c r="D34" s="9" t="s">
        <v>16</v>
      </c>
      <c r="E34" s="45" t="s">
        <v>228</v>
      </c>
      <c r="F34" s="6"/>
      <c r="G34" s="45" t="s">
        <v>257</v>
      </c>
      <c r="H34" s="5"/>
      <c r="I34" s="5"/>
      <c r="J34" s="7">
        <f t="shared" si="1"/>
        <v>0.12980682870370369</v>
      </c>
      <c r="K34" s="8">
        <v>2</v>
      </c>
      <c r="L34" s="29">
        <v>19</v>
      </c>
    </row>
    <row r="35" spans="1:12" ht="15.75" x14ac:dyDescent="0.25">
      <c r="A35" s="2">
        <v>3</v>
      </c>
      <c r="B35" s="27">
        <v>59</v>
      </c>
      <c r="C35" s="3" t="s">
        <v>14</v>
      </c>
      <c r="D35" s="4" t="s">
        <v>17</v>
      </c>
      <c r="E35" s="45" t="s">
        <v>226</v>
      </c>
      <c r="F35" s="6"/>
      <c r="G35" s="45" t="s">
        <v>258</v>
      </c>
      <c r="H35" s="5"/>
      <c r="I35" s="5"/>
      <c r="J35" s="7">
        <f t="shared" si="1"/>
        <v>0.13005405092592592</v>
      </c>
      <c r="K35" s="8">
        <v>2</v>
      </c>
      <c r="L35" s="29">
        <v>17</v>
      </c>
    </row>
    <row r="36" spans="1:12" ht="15.75" x14ac:dyDescent="0.25">
      <c r="A36" s="2">
        <v>4</v>
      </c>
      <c r="B36" s="27">
        <v>46</v>
      </c>
      <c r="C36" s="3" t="s">
        <v>14</v>
      </c>
      <c r="D36" s="9" t="s">
        <v>18</v>
      </c>
      <c r="E36" s="45" t="s">
        <v>227</v>
      </c>
      <c r="F36" s="6"/>
      <c r="G36" s="45" t="s">
        <v>259</v>
      </c>
      <c r="H36" s="5"/>
      <c r="I36" s="5"/>
      <c r="J36" s="7">
        <f t="shared" si="1"/>
        <v>0.13098935185185184</v>
      </c>
      <c r="K36" s="8">
        <v>2</v>
      </c>
      <c r="L36" s="29">
        <v>15</v>
      </c>
    </row>
    <row r="37" spans="1:12" ht="15.75" x14ac:dyDescent="0.25">
      <c r="A37" s="2">
        <v>5</v>
      </c>
      <c r="B37" s="27">
        <v>888</v>
      </c>
      <c r="C37" s="3" t="s">
        <v>14</v>
      </c>
      <c r="D37" s="4" t="s">
        <v>92</v>
      </c>
      <c r="E37" s="45" t="s">
        <v>230</v>
      </c>
      <c r="F37" s="6"/>
      <c r="G37" s="45" t="s">
        <v>261</v>
      </c>
      <c r="H37" s="5"/>
      <c r="I37" s="5"/>
      <c r="J37" s="7">
        <f t="shared" si="1"/>
        <v>0.13597037037037038</v>
      </c>
      <c r="K37" s="8">
        <v>2</v>
      </c>
      <c r="L37" s="29">
        <v>13</v>
      </c>
    </row>
    <row r="38" spans="1:12" ht="15.75" x14ac:dyDescent="0.25">
      <c r="A38" s="2">
        <v>6</v>
      </c>
      <c r="B38" s="27">
        <v>25</v>
      </c>
      <c r="C38" s="3" t="s">
        <v>14</v>
      </c>
      <c r="D38" s="9" t="s">
        <v>83</v>
      </c>
      <c r="E38" s="45" t="s">
        <v>229</v>
      </c>
      <c r="F38" s="8"/>
      <c r="G38" s="45" t="s">
        <v>265</v>
      </c>
      <c r="H38" s="5"/>
      <c r="I38" s="5"/>
      <c r="J38" s="7">
        <f t="shared" si="1"/>
        <v>0.13610949074074075</v>
      </c>
      <c r="K38" s="8">
        <v>2</v>
      </c>
      <c r="L38" s="29">
        <v>12</v>
      </c>
    </row>
    <row r="39" spans="1:12" ht="15.75" x14ac:dyDescent="0.25">
      <c r="A39" s="2">
        <v>7</v>
      </c>
      <c r="B39" s="27">
        <v>540</v>
      </c>
      <c r="C39" s="3" t="s">
        <v>14</v>
      </c>
      <c r="D39" s="9" t="s">
        <v>91</v>
      </c>
      <c r="E39" s="45" t="s">
        <v>234</v>
      </c>
      <c r="F39" s="6"/>
      <c r="G39" s="45" t="s">
        <v>262</v>
      </c>
      <c r="H39" s="5"/>
      <c r="I39" s="5"/>
      <c r="J39" s="7">
        <f t="shared" si="1"/>
        <v>0.13769178240740743</v>
      </c>
      <c r="K39" s="8">
        <v>2</v>
      </c>
      <c r="L39" s="29">
        <v>11</v>
      </c>
    </row>
    <row r="40" spans="1:12" ht="15.75" x14ac:dyDescent="0.25">
      <c r="A40" s="2">
        <v>8</v>
      </c>
      <c r="B40" s="27">
        <v>54</v>
      </c>
      <c r="C40" s="8" t="s">
        <v>14</v>
      </c>
      <c r="D40" s="4" t="s">
        <v>86</v>
      </c>
      <c r="E40" s="45" t="s">
        <v>237</v>
      </c>
      <c r="F40" s="6"/>
      <c r="G40" s="45" t="s">
        <v>260</v>
      </c>
      <c r="H40" s="5"/>
      <c r="I40" s="5"/>
      <c r="J40" s="7">
        <f t="shared" si="1"/>
        <v>0.14091041666666668</v>
      </c>
      <c r="K40" s="8">
        <v>2</v>
      </c>
      <c r="L40" s="29">
        <v>10</v>
      </c>
    </row>
    <row r="41" spans="1:12" ht="15.75" x14ac:dyDescent="0.25">
      <c r="A41" s="2">
        <v>9</v>
      </c>
      <c r="B41" s="29">
        <v>333</v>
      </c>
      <c r="C41" s="3" t="s">
        <v>14</v>
      </c>
      <c r="D41" s="4" t="s">
        <v>89</v>
      </c>
      <c r="E41" s="45" t="s">
        <v>231</v>
      </c>
      <c r="F41" s="6"/>
      <c r="G41" s="45" t="s">
        <v>263</v>
      </c>
      <c r="H41" s="5">
        <v>4.8611111111111112E-3</v>
      </c>
      <c r="I41" s="5"/>
      <c r="J41" s="7">
        <f t="shared" si="1"/>
        <v>0.14221944444444443</v>
      </c>
      <c r="K41" s="8">
        <v>2</v>
      </c>
      <c r="L41" s="29">
        <v>9</v>
      </c>
    </row>
    <row r="42" spans="1:12" ht="15.75" x14ac:dyDescent="0.25">
      <c r="A42" s="2">
        <v>10</v>
      </c>
      <c r="B42" s="29">
        <v>93</v>
      </c>
      <c r="C42" s="8" t="s">
        <v>14</v>
      </c>
      <c r="D42" s="9" t="s">
        <v>21</v>
      </c>
      <c r="E42" s="45" t="s">
        <v>233</v>
      </c>
      <c r="F42" s="6"/>
      <c r="G42" s="45" t="s">
        <v>270</v>
      </c>
      <c r="H42" s="5"/>
      <c r="I42" s="5"/>
      <c r="J42" s="7">
        <f t="shared" si="1"/>
        <v>0.14524247685185182</v>
      </c>
      <c r="K42" s="8">
        <v>2</v>
      </c>
      <c r="L42" s="29">
        <v>8</v>
      </c>
    </row>
    <row r="43" spans="1:12" ht="15.75" x14ac:dyDescent="0.25">
      <c r="A43" s="2">
        <v>11</v>
      </c>
      <c r="B43" s="27">
        <v>77</v>
      </c>
      <c r="C43" s="3" t="s">
        <v>14</v>
      </c>
      <c r="D43" s="9" t="s">
        <v>87</v>
      </c>
      <c r="E43" s="45" t="s">
        <v>236</v>
      </c>
      <c r="F43" s="6"/>
      <c r="G43" s="45" t="s">
        <v>269</v>
      </c>
      <c r="H43" s="5"/>
      <c r="I43" s="5"/>
      <c r="J43" s="7">
        <f t="shared" si="1"/>
        <v>0.1477162037037037</v>
      </c>
      <c r="K43" s="8">
        <v>2</v>
      </c>
      <c r="L43" s="29">
        <v>7</v>
      </c>
    </row>
    <row r="44" spans="1:12" ht="15.75" x14ac:dyDescent="0.25">
      <c r="A44" s="2">
        <v>12</v>
      </c>
      <c r="B44" s="27">
        <v>999</v>
      </c>
      <c r="C44" s="8" t="s">
        <v>14</v>
      </c>
      <c r="D44" s="4" t="s">
        <v>93</v>
      </c>
      <c r="E44" s="45" t="s">
        <v>238</v>
      </c>
      <c r="F44" s="8"/>
      <c r="G44" s="45" t="s">
        <v>268</v>
      </c>
      <c r="H44" s="5"/>
      <c r="I44" s="5"/>
      <c r="J44" s="7">
        <f t="shared" si="1"/>
        <v>0.15042453703703706</v>
      </c>
      <c r="K44" s="8">
        <v>2</v>
      </c>
      <c r="L44" s="29">
        <v>6</v>
      </c>
    </row>
    <row r="45" spans="1:12" ht="15.75" x14ac:dyDescent="0.25">
      <c r="A45" s="2">
        <v>13</v>
      </c>
      <c r="B45" s="27">
        <v>80</v>
      </c>
      <c r="C45" s="3" t="s">
        <v>14</v>
      </c>
      <c r="D45" s="9" t="s">
        <v>20</v>
      </c>
      <c r="E45" s="45" t="s">
        <v>239</v>
      </c>
      <c r="F45" s="6"/>
      <c r="G45" s="45" t="s">
        <v>271</v>
      </c>
      <c r="H45" s="5"/>
      <c r="I45" s="5">
        <v>2.7777777777777779E-3</v>
      </c>
      <c r="J45" s="7">
        <f t="shared" si="1"/>
        <v>0.1606664351851852</v>
      </c>
      <c r="K45" s="8">
        <v>2</v>
      </c>
      <c r="L45" s="29">
        <v>5</v>
      </c>
    </row>
    <row r="46" spans="1:12" ht="15.75" x14ac:dyDescent="0.25">
      <c r="A46" s="2">
        <v>14</v>
      </c>
      <c r="B46" s="29">
        <v>29</v>
      </c>
      <c r="C46" s="3" t="s">
        <v>14</v>
      </c>
      <c r="D46" s="4" t="s">
        <v>84</v>
      </c>
      <c r="E46" s="45" t="s">
        <v>232</v>
      </c>
      <c r="F46" s="6"/>
      <c r="G46" s="45" t="s">
        <v>266</v>
      </c>
      <c r="H46" s="5">
        <v>3.7499999999999999E-2</v>
      </c>
      <c r="I46" s="5"/>
      <c r="J46" s="7">
        <f t="shared" si="1"/>
        <v>0.17713877314814816</v>
      </c>
      <c r="K46" s="8">
        <v>2</v>
      </c>
      <c r="L46" s="29">
        <v>4</v>
      </c>
    </row>
    <row r="47" spans="1:12" ht="15.75" x14ac:dyDescent="0.25">
      <c r="A47" s="2">
        <v>15</v>
      </c>
      <c r="B47" s="27">
        <v>530</v>
      </c>
      <c r="C47" s="8" t="s">
        <v>14</v>
      </c>
      <c r="D47" s="9" t="s">
        <v>90</v>
      </c>
      <c r="E47" s="45" t="s">
        <v>240</v>
      </c>
      <c r="F47" s="6"/>
      <c r="G47" s="45" t="s">
        <v>264</v>
      </c>
      <c r="H47" s="5">
        <v>6.9444444444444447E-4</v>
      </c>
      <c r="I47" s="5"/>
      <c r="J47" s="7">
        <f t="shared" si="1"/>
        <v>0.18108796296296298</v>
      </c>
      <c r="K47" s="8">
        <v>2</v>
      </c>
      <c r="L47" s="29">
        <v>3</v>
      </c>
    </row>
    <row r="48" spans="1:12" ht="15.75" x14ac:dyDescent="0.25">
      <c r="A48" s="2">
        <v>16</v>
      </c>
      <c r="B48" s="27">
        <v>123</v>
      </c>
      <c r="C48" s="3" t="s">
        <v>14</v>
      </c>
      <c r="D48" s="9" t="s">
        <v>88</v>
      </c>
      <c r="E48" s="45" t="s">
        <v>235</v>
      </c>
      <c r="F48" s="8"/>
      <c r="G48" s="43">
        <v>0</v>
      </c>
      <c r="H48" s="5">
        <v>0.16666666666666666</v>
      </c>
      <c r="I48" s="5"/>
      <c r="J48" s="7">
        <f t="shared" si="1"/>
        <v>0.23984583333333331</v>
      </c>
      <c r="K48" s="8">
        <v>0</v>
      </c>
      <c r="L48" s="29">
        <v>1</v>
      </c>
    </row>
    <row r="49" spans="1:12" ht="15.75" x14ac:dyDescent="0.25">
      <c r="A49" s="2">
        <v>17</v>
      </c>
      <c r="B49" s="27">
        <v>9</v>
      </c>
      <c r="C49" s="3" t="s">
        <v>14</v>
      </c>
      <c r="D49" s="4" t="s">
        <v>82</v>
      </c>
      <c r="E49" s="44">
        <v>0</v>
      </c>
      <c r="F49" s="6"/>
      <c r="G49" s="45" t="s">
        <v>267</v>
      </c>
      <c r="H49" s="5">
        <v>0.21180555555555555</v>
      </c>
      <c r="I49" s="5"/>
      <c r="J49" s="7">
        <f t="shared" si="1"/>
        <v>0.28534942129629626</v>
      </c>
      <c r="K49" s="8">
        <v>0</v>
      </c>
      <c r="L49" s="29">
        <v>1</v>
      </c>
    </row>
    <row r="50" spans="1:12" s="21" customFormat="1" ht="27.75" customHeight="1" x14ac:dyDescent="0.3">
      <c r="A50" s="21" t="s">
        <v>28</v>
      </c>
      <c r="E50" s="22"/>
      <c r="G50" s="21" t="s">
        <v>27</v>
      </c>
      <c r="H50" s="22"/>
      <c r="I50" s="22"/>
      <c r="J50" s="22"/>
      <c r="L50" s="23"/>
    </row>
    <row r="51" spans="1:12" s="21" customFormat="1" ht="18.75" x14ac:dyDescent="0.3">
      <c r="A51" s="21" t="s">
        <v>68</v>
      </c>
      <c r="E51" s="22"/>
      <c r="G51" s="21" t="s">
        <v>69</v>
      </c>
      <c r="H51" s="22"/>
      <c r="I51" s="22"/>
      <c r="J51" s="22"/>
      <c r="L51" s="23"/>
    </row>
  </sheetData>
  <sortState ref="A9:L16">
    <sortCondition ref="J9:J16"/>
  </sortState>
  <mergeCells count="10">
    <mergeCell ref="G7:G8"/>
    <mergeCell ref="J7:J8"/>
    <mergeCell ref="K7:K8"/>
    <mergeCell ref="L7:L8"/>
    <mergeCell ref="A7:A8"/>
    <mergeCell ref="B7:B8"/>
    <mergeCell ref="C7:C8"/>
    <mergeCell ref="D7:D8"/>
    <mergeCell ref="E7:E8"/>
    <mergeCell ref="F7:F8"/>
  </mergeCells>
  <pageMargins left="0.23622047244094491" right="0.35433070866141736" top="0.35433070866141736" bottom="0.43307086614173229" header="0.31496062992125984" footer="0.31496062992125984"/>
  <pageSetup paperSize="9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2"/>
  <sheetViews>
    <sheetView topLeftCell="A28" workbookViewId="0">
      <selection activeCell="D28" sqref="D1:D1048576"/>
    </sheetView>
  </sheetViews>
  <sheetFormatPr defaultRowHeight="15" x14ac:dyDescent="0.25"/>
  <cols>
    <col min="3" max="3" width="13.42578125" customWidth="1"/>
    <col min="4" max="4" width="24.85546875" customWidth="1"/>
    <col min="5" max="5" width="14" style="1" customWidth="1"/>
    <col min="6" max="6" width="3.28515625" customWidth="1"/>
    <col min="7" max="7" width="13" style="1" customWidth="1"/>
    <col min="8" max="8" width="12.28515625" style="1" customWidth="1"/>
    <col min="9" max="9" width="12.7109375" style="1" customWidth="1"/>
    <col min="10" max="10" width="13" style="1" customWidth="1"/>
    <col min="11" max="11" width="9.28515625" customWidth="1"/>
    <col min="12" max="12" width="10.28515625" style="20" customWidth="1"/>
    <col min="14" max="14" width="13.28515625" customWidth="1"/>
  </cols>
  <sheetData>
    <row r="2" spans="1:12" ht="18.75" x14ac:dyDescent="0.25">
      <c r="D2" s="19" t="s">
        <v>64</v>
      </c>
    </row>
    <row r="3" spans="1:12" ht="18.75" x14ac:dyDescent="0.25">
      <c r="D3" s="19" t="s">
        <v>30</v>
      </c>
    </row>
    <row r="4" spans="1:12" s="24" customFormat="1" ht="15.75" x14ac:dyDescent="0.25">
      <c r="A4" s="40" t="s">
        <v>62</v>
      </c>
      <c r="B4" s="40"/>
      <c r="C4" s="40"/>
      <c r="D4" s="40"/>
      <c r="E4" s="40"/>
      <c r="F4" s="40"/>
      <c r="G4" s="25"/>
      <c r="H4" s="25"/>
      <c r="I4" s="25"/>
      <c r="K4" s="26"/>
    </row>
    <row r="5" spans="1:12" ht="27.75" customHeight="1" x14ac:dyDescent="0.25">
      <c r="D5" s="19" t="s">
        <v>139</v>
      </c>
    </row>
    <row r="6" spans="1:12" x14ac:dyDescent="0.25">
      <c r="G6" s="20" t="s">
        <v>337</v>
      </c>
    </row>
    <row r="7" spans="1:12" x14ac:dyDescent="0.25">
      <c r="A7" s="57" t="s">
        <v>0</v>
      </c>
      <c r="B7" s="57" t="s">
        <v>25</v>
      </c>
      <c r="C7" s="57" t="s">
        <v>24</v>
      </c>
      <c r="D7" s="57" t="s">
        <v>26</v>
      </c>
      <c r="E7" s="54" t="s">
        <v>198</v>
      </c>
      <c r="F7" s="57"/>
      <c r="G7" s="54" t="s">
        <v>199</v>
      </c>
      <c r="H7" s="18" t="s">
        <v>29</v>
      </c>
      <c r="I7" s="18"/>
      <c r="J7" s="55" t="s">
        <v>140</v>
      </c>
      <c r="K7" s="57" t="s">
        <v>141</v>
      </c>
      <c r="L7" s="58" t="s">
        <v>138</v>
      </c>
    </row>
    <row r="8" spans="1:12" x14ac:dyDescent="0.25">
      <c r="A8" s="57"/>
      <c r="B8" s="57"/>
      <c r="C8" s="57"/>
      <c r="D8" s="57"/>
      <c r="E8" s="54"/>
      <c r="F8" s="57"/>
      <c r="G8" s="54"/>
      <c r="H8" s="18"/>
      <c r="I8" s="18" t="s">
        <v>1</v>
      </c>
      <c r="J8" s="56"/>
      <c r="K8" s="57"/>
      <c r="L8" s="58"/>
    </row>
    <row r="9" spans="1:12" ht="15.75" x14ac:dyDescent="0.25">
      <c r="A9" s="2">
        <v>1</v>
      </c>
      <c r="B9" s="29">
        <v>77</v>
      </c>
      <c r="C9" s="3" t="s">
        <v>2</v>
      </c>
      <c r="D9" s="9" t="s">
        <v>3</v>
      </c>
      <c r="E9" s="45" t="s">
        <v>275</v>
      </c>
      <c r="F9" s="6"/>
      <c r="G9" s="45" t="s">
        <v>309</v>
      </c>
      <c r="H9" s="5"/>
      <c r="I9" s="5"/>
      <c r="J9" s="7">
        <f t="shared" ref="J9:J17" si="0">E9+G9+H9-I9</f>
        <v>0.14155983796296295</v>
      </c>
      <c r="K9" s="6">
        <v>2</v>
      </c>
      <c r="L9" s="29">
        <v>22</v>
      </c>
    </row>
    <row r="10" spans="1:12" ht="15.75" x14ac:dyDescent="0.25">
      <c r="A10" s="2">
        <v>2</v>
      </c>
      <c r="B10" s="27">
        <v>42</v>
      </c>
      <c r="C10" s="3" t="s">
        <v>2</v>
      </c>
      <c r="D10" s="4" t="s">
        <v>75</v>
      </c>
      <c r="E10" s="45" t="s">
        <v>276</v>
      </c>
      <c r="F10" s="6"/>
      <c r="G10" s="45" t="s">
        <v>310</v>
      </c>
      <c r="H10" s="5"/>
      <c r="I10" s="5"/>
      <c r="J10" s="7">
        <f t="shared" si="0"/>
        <v>0.14394363425925927</v>
      </c>
      <c r="K10" s="6">
        <v>2</v>
      </c>
      <c r="L10" s="29">
        <v>19</v>
      </c>
    </row>
    <row r="11" spans="1:12" ht="15.75" x14ac:dyDescent="0.25">
      <c r="A11" s="2">
        <v>3</v>
      </c>
      <c r="B11" s="27">
        <v>177</v>
      </c>
      <c r="C11" s="3" t="s">
        <v>2</v>
      </c>
      <c r="D11" s="4" t="s">
        <v>4</v>
      </c>
      <c r="E11" s="45" t="s">
        <v>278</v>
      </c>
      <c r="F11" s="6"/>
      <c r="G11" s="45" t="s">
        <v>311</v>
      </c>
      <c r="H11" s="5"/>
      <c r="I11" s="5"/>
      <c r="J11" s="7">
        <f t="shared" si="0"/>
        <v>0.1536150462962963</v>
      </c>
      <c r="K11" s="6">
        <v>2</v>
      </c>
      <c r="L11" s="29">
        <v>17</v>
      </c>
    </row>
    <row r="12" spans="1:12" ht="15.75" x14ac:dyDescent="0.25">
      <c r="A12" s="2">
        <v>4</v>
      </c>
      <c r="B12" s="29">
        <v>81</v>
      </c>
      <c r="C12" s="3" t="s">
        <v>2</v>
      </c>
      <c r="D12" s="9" t="s">
        <v>70</v>
      </c>
      <c r="E12" s="45" t="s">
        <v>277</v>
      </c>
      <c r="F12" s="6"/>
      <c r="G12" s="45" t="s">
        <v>312</v>
      </c>
      <c r="H12" s="5"/>
      <c r="I12" s="5"/>
      <c r="J12" s="7">
        <f t="shared" si="0"/>
        <v>0.15466990740740741</v>
      </c>
      <c r="K12" s="6">
        <v>2</v>
      </c>
      <c r="L12" s="29">
        <v>15</v>
      </c>
    </row>
    <row r="13" spans="1:12" ht="15.75" x14ac:dyDescent="0.25">
      <c r="A13" s="2">
        <v>5</v>
      </c>
      <c r="B13" s="29">
        <v>413</v>
      </c>
      <c r="C13" s="3" t="s">
        <v>2</v>
      </c>
      <c r="D13" s="9" t="s">
        <v>76</v>
      </c>
      <c r="E13" s="45" t="s">
        <v>279</v>
      </c>
      <c r="F13" s="6"/>
      <c r="G13" s="45" t="s">
        <v>313</v>
      </c>
      <c r="H13" s="5"/>
      <c r="I13" s="5"/>
      <c r="J13" s="7">
        <f t="shared" si="0"/>
        <v>0.15859803240740739</v>
      </c>
      <c r="K13" s="6">
        <v>2</v>
      </c>
      <c r="L13" s="29">
        <v>13</v>
      </c>
    </row>
    <row r="14" spans="1:12" ht="15.75" x14ac:dyDescent="0.25">
      <c r="A14" s="2">
        <v>6</v>
      </c>
      <c r="B14" s="29">
        <v>76</v>
      </c>
      <c r="C14" s="3" t="s">
        <v>2</v>
      </c>
      <c r="D14" s="9" t="s">
        <v>71</v>
      </c>
      <c r="E14" s="45" t="s">
        <v>280</v>
      </c>
      <c r="F14" s="6"/>
      <c r="G14" s="45" t="s">
        <v>314</v>
      </c>
      <c r="H14" s="5"/>
      <c r="I14" s="5"/>
      <c r="J14" s="7">
        <f t="shared" si="0"/>
        <v>0.19903680555555553</v>
      </c>
      <c r="K14" s="6">
        <v>2</v>
      </c>
      <c r="L14" s="29">
        <v>12</v>
      </c>
    </row>
    <row r="15" spans="1:12" ht="15.75" x14ac:dyDescent="0.25">
      <c r="A15" s="2">
        <v>7</v>
      </c>
      <c r="B15" s="29">
        <v>27</v>
      </c>
      <c r="C15" s="3" t="s">
        <v>2</v>
      </c>
      <c r="D15" s="9" t="s">
        <v>74</v>
      </c>
      <c r="E15" s="45" t="s">
        <v>281</v>
      </c>
      <c r="F15" s="6"/>
      <c r="G15" s="45" t="s">
        <v>315</v>
      </c>
      <c r="H15" s="5"/>
      <c r="I15" s="5"/>
      <c r="J15" s="7">
        <f t="shared" si="0"/>
        <v>0.21347407407407407</v>
      </c>
      <c r="K15" s="6">
        <v>2</v>
      </c>
      <c r="L15" s="29">
        <v>11</v>
      </c>
    </row>
    <row r="16" spans="1:12" ht="15.75" x14ac:dyDescent="0.25">
      <c r="A16" s="53" t="s">
        <v>336</v>
      </c>
      <c r="B16" s="27">
        <v>21</v>
      </c>
      <c r="C16" s="3" t="s">
        <v>2</v>
      </c>
      <c r="D16" s="4" t="s">
        <v>72</v>
      </c>
      <c r="E16" s="43">
        <v>0</v>
      </c>
      <c r="F16" s="8"/>
      <c r="G16" s="43">
        <v>0</v>
      </c>
      <c r="H16" s="5">
        <v>0.33333333333333331</v>
      </c>
      <c r="I16" s="5"/>
      <c r="J16" s="7">
        <f t="shared" si="0"/>
        <v>0.33333333333333331</v>
      </c>
      <c r="K16" s="6">
        <v>0</v>
      </c>
      <c r="L16" s="29">
        <v>8</v>
      </c>
    </row>
    <row r="17" spans="1:12" ht="15.75" x14ac:dyDescent="0.25">
      <c r="A17" s="53" t="s">
        <v>336</v>
      </c>
      <c r="B17" s="29">
        <v>26</v>
      </c>
      <c r="C17" s="3" t="s">
        <v>2</v>
      </c>
      <c r="D17" s="9" t="s">
        <v>73</v>
      </c>
      <c r="E17" s="43">
        <v>0</v>
      </c>
      <c r="F17" s="8"/>
      <c r="G17" s="43">
        <v>0</v>
      </c>
      <c r="H17" s="5">
        <v>0.33333333333333331</v>
      </c>
      <c r="I17" s="5"/>
      <c r="J17" s="7">
        <f t="shared" si="0"/>
        <v>0.33333333333333331</v>
      </c>
      <c r="K17" s="6">
        <v>0</v>
      </c>
      <c r="L17" s="29">
        <v>8</v>
      </c>
    </row>
    <row r="18" spans="1:12" ht="15.75" x14ac:dyDescent="0.25">
      <c r="A18" s="12"/>
      <c r="B18" s="28"/>
      <c r="C18" s="11"/>
      <c r="D18" s="12"/>
      <c r="E18" s="13"/>
      <c r="F18" s="11"/>
      <c r="G18" s="16"/>
      <c r="H18" s="13"/>
      <c r="I18" s="13"/>
      <c r="J18" s="13"/>
      <c r="K18" s="13"/>
      <c r="L18" s="41"/>
    </row>
    <row r="19" spans="1:12" ht="15.75" x14ac:dyDescent="0.25">
      <c r="A19" s="52" t="s">
        <v>335</v>
      </c>
      <c r="B19" s="27">
        <v>55</v>
      </c>
      <c r="C19" s="6" t="s">
        <v>9</v>
      </c>
      <c r="D19" s="9" t="s">
        <v>10</v>
      </c>
      <c r="E19" s="43">
        <v>0</v>
      </c>
      <c r="F19" s="8"/>
      <c r="G19" s="43">
        <v>0</v>
      </c>
      <c r="H19" s="5">
        <v>0.33333333333333331</v>
      </c>
      <c r="I19" s="5"/>
      <c r="J19" s="7">
        <f>E19+G19+H19-I19</f>
        <v>0.33333333333333331</v>
      </c>
      <c r="K19" s="8">
        <v>0</v>
      </c>
      <c r="L19" s="29">
        <v>20</v>
      </c>
    </row>
    <row r="20" spans="1:12" ht="15.75" x14ac:dyDescent="0.25">
      <c r="A20" s="52" t="s">
        <v>335</v>
      </c>
      <c r="B20" s="27">
        <v>79</v>
      </c>
      <c r="C20" s="3" t="s">
        <v>9</v>
      </c>
      <c r="D20" s="4" t="s">
        <v>11</v>
      </c>
      <c r="E20" s="43">
        <v>0</v>
      </c>
      <c r="F20" s="8"/>
      <c r="G20" s="43">
        <v>0</v>
      </c>
      <c r="H20" s="5">
        <v>0.33333333333333331</v>
      </c>
      <c r="I20" s="5"/>
      <c r="J20" s="7">
        <f>E20+G20+H20-I20</f>
        <v>0.33333333333333331</v>
      </c>
      <c r="K20" s="8">
        <v>0</v>
      </c>
      <c r="L20" s="29">
        <v>20</v>
      </c>
    </row>
    <row r="21" spans="1:12" ht="15.75" x14ac:dyDescent="0.25">
      <c r="A21" s="52" t="s">
        <v>335</v>
      </c>
      <c r="B21" s="29">
        <v>13</v>
      </c>
      <c r="C21" s="3" t="s">
        <v>9</v>
      </c>
      <c r="D21" s="9" t="s">
        <v>77</v>
      </c>
      <c r="E21" s="43">
        <v>0</v>
      </c>
      <c r="F21" s="8"/>
      <c r="G21" s="43">
        <v>0</v>
      </c>
      <c r="H21" s="5">
        <v>0.33333333333333331</v>
      </c>
      <c r="I21" s="5"/>
      <c r="J21" s="7">
        <f>E21+G21+H21-I21</f>
        <v>0.33333333333333331</v>
      </c>
      <c r="K21" s="8">
        <v>0</v>
      </c>
      <c r="L21" s="29">
        <v>20</v>
      </c>
    </row>
    <row r="22" spans="1:12" ht="15.75" x14ac:dyDescent="0.25">
      <c r="A22" s="15"/>
      <c r="B22" s="15"/>
      <c r="C22" s="14"/>
      <c r="D22" s="14"/>
      <c r="E22" s="13"/>
      <c r="F22" s="14"/>
      <c r="G22" s="17"/>
      <c r="H22" s="13"/>
      <c r="I22" s="13"/>
      <c r="J22" s="13"/>
      <c r="K22" s="13"/>
      <c r="L22" s="30"/>
    </row>
    <row r="23" spans="1:12" ht="15.75" x14ac:dyDescent="0.25">
      <c r="A23" s="2">
        <v>1</v>
      </c>
      <c r="B23" s="29">
        <v>50</v>
      </c>
      <c r="C23" s="3" t="s">
        <v>5</v>
      </c>
      <c r="D23" s="4" t="s">
        <v>6</v>
      </c>
      <c r="E23" s="45" t="s">
        <v>282</v>
      </c>
      <c r="F23" s="6"/>
      <c r="G23" s="45" t="s">
        <v>307</v>
      </c>
      <c r="H23" s="5"/>
      <c r="I23" s="5"/>
      <c r="J23" s="7">
        <f>E23+G23+H23-I23</f>
        <v>0.14504560185185184</v>
      </c>
      <c r="K23" s="8">
        <v>2</v>
      </c>
      <c r="L23" s="29">
        <v>22</v>
      </c>
    </row>
    <row r="24" spans="1:12" ht="15.75" x14ac:dyDescent="0.25">
      <c r="A24" s="2">
        <v>2</v>
      </c>
      <c r="B24" s="27">
        <v>7</v>
      </c>
      <c r="C24" s="3" t="s">
        <v>5</v>
      </c>
      <c r="D24" s="9" t="s">
        <v>8</v>
      </c>
      <c r="E24" s="45" t="s">
        <v>283</v>
      </c>
      <c r="F24" s="6"/>
      <c r="G24" s="45" t="s">
        <v>306</v>
      </c>
      <c r="H24" s="5"/>
      <c r="I24" s="5"/>
      <c r="J24" s="7">
        <f>E24+G24+H24-I24</f>
        <v>0.14645474537037034</v>
      </c>
      <c r="K24" s="8">
        <v>2</v>
      </c>
      <c r="L24" s="29">
        <v>19</v>
      </c>
    </row>
    <row r="25" spans="1:12" ht="15.75" x14ac:dyDescent="0.25">
      <c r="A25" s="2">
        <v>3</v>
      </c>
      <c r="B25" s="29">
        <v>509</v>
      </c>
      <c r="C25" s="3" t="s">
        <v>5</v>
      </c>
      <c r="D25" s="4" t="s">
        <v>78</v>
      </c>
      <c r="E25" s="45" t="s">
        <v>284</v>
      </c>
      <c r="F25" s="6"/>
      <c r="G25" s="45" t="s">
        <v>308</v>
      </c>
      <c r="H25" s="5"/>
      <c r="I25" s="5"/>
      <c r="J25" s="7">
        <f>E25+G25+H25-I25</f>
        <v>0.16139930555555554</v>
      </c>
      <c r="K25" s="8">
        <v>2</v>
      </c>
      <c r="L25" s="29">
        <v>17</v>
      </c>
    </row>
    <row r="26" spans="1:12" s="71" customFormat="1" ht="15.75" x14ac:dyDescent="0.25">
      <c r="A26" s="60">
        <v>4</v>
      </c>
      <c r="B26" s="61">
        <v>34</v>
      </c>
      <c r="C26" s="62" t="s">
        <v>5</v>
      </c>
      <c r="D26" s="63" t="s">
        <v>7</v>
      </c>
      <c r="E26" s="64" t="s">
        <v>285</v>
      </c>
      <c r="F26" s="65"/>
      <c r="G26" s="66">
        <v>0</v>
      </c>
      <c r="H26" s="67">
        <v>0.16666666666666666</v>
      </c>
      <c r="I26" s="67"/>
      <c r="J26" s="68">
        <f>E26+G26+H26-I26</f>
        <v>0.25574513888888889</v>
      </c>
      <c r="K26" s="69">
        <v>2</v>
      </c>
      <c r="L26" s="70">
        <v>15</v>
      </c>
    </row>
    <row r="27" spans="1:12" ht="15.75" x14ac:dyDescent="0.25">
      <c r="A27" s="15"/>
      <c r="B27" s="15"/>
      <c r="C27" s="15"/>
      <c r="D27" s="15"/>
      <c r="E27" s="13"/>
      <c r="F27" s="14"/>
      <c r="G27" s="13"/>
      <c r="H27" s="13"/>
      <c r="I27" s="13"/>
      <c r="J27" s="13"/>
      <c r="K27" s="11"/>
      <c r="L27" s="30"/>
    </row>
    <row r="28" spans="1:12" ht="15.75" x14ac:dyDescent="0.25">
      <c r="A28" s="2">
        <v>1</v>
      </c>
      <c r="B28" s="27">
        <v>111</v>
      </c>
      <c r="C28" s="8" t="s">
        <v>12</v>
      </c>
      <c r="D28" s="9" t="s">
        <v>81</v>
      </c>
      <c r="E28" s="45" t="s">
        <v>286</v>
      </c>
      <c r="F28" s="6"/>
      <c r="G28" s="45" t="s">
        <v>316</v>
      </c>
      <c r="H28" s="5"/>
      <c r="I28" s="5"/>
      <c r="J28" s="7">
        <f>E28+G28+H28-I28</f>
        <v>0.14189953703703703</v>
      </c>
      <c r="K28" s="8">
        <v>2</v>
      </c>
      <c r="L28" s="29">
        <v>22</v>
      </c>
    </row>
    <row r="29" spans="1:12" ht="15.75" x14ac:dyDescent="0.25">
      <c r="A29" s="2">
        <v>2</v>
      </c>
      <c r="B29" s="27">
        <v>10</v>
      </c>
      <c r="C29" s="3" t="s">
        <v>12</v>
      </c>
      <c r="D29" s="9" t="s">
        <v>79</v>
      </c>
      <c r="E29" s="45" t="s">
        <v>287</v>
      </c>
      <c r="F29" s="6"/>
      <c r="G29" s="45" t="s">
        <v>317</v>
      </c>
      <c r="H29" s="5"/>
      <c r="I29" s="5"/>
      <c r="J29" s="7">
        <f>E29+G29+H29-I29</f>
        <v>0.16558865740740741</v>
      </c>
      <c r="K29" s="8">
        <v>2</v>
      </c>
      <c r="L29" s="29">
        <v>19</v>
      </c>
    </row>
    <row r="30" spans="1:12" ht="15.75" x14ac:dyDescent="0.25">
      <c r="A30" s="2">
        <v>3</v>
      </c>
      <c r="B30" s="29">
        <v>49</v>
      </c>
      <c r="C30" s="3" t="s">
        <v>12</v>
      </c>
      <c r="D30" s="4" t="s">
        <v>80</v>
      </c>
      <c r="E30" s="45" t="s">
        <v>288</v>
      </c>
      <c r="F30" s="6"/>
      <c r="G30" s="43">
        <v>0</v>
      </c>
      <c r="H30" s="5">
        <v>0.16666666666666666</v>
      </c>
      <c r="I30" s="5"/>
      <c r="J30" s="7">
        <f>E30+G30+H30-I30</f>
        <v>0.26397164351851854</v>
      </c>
      <c r="K30" s="8">
        <v>0</v>
      </c>
      <c r="L30" s="29">
        <v>15</v>
      </c>
    </row>
    <row r="31" spans="1:12" ht="15.75" x14ac:dyDescent="0.25">
      <c r="A31" s="2">
        <v>4</v>
      </c>
      <c r="B31" s="27">
        <v>100</v>
      </c>
      <c r="C31" s="3" t="s">
        <v>12</v>
      </c>
      <c r="D31" s="9" t="s">
        <v>13</v>
      </c>
      <c r="E31" s="43">
        <v>0</v>
      </c>
      <c r="F31" s="8"/>
      <c r="G31" s="43">
        <v>0</v>
      </c>
      <c r="H31" s="5">
        <v>0.33333333333333331</v>
      </c>
      <c r="I31" s="5"/>
      <c r="J31" s="7">
        <f>E31+G31+H31-I31</f>
        <v>0.33333333333333331</v>
      </c>
      <c r="K31" s="8">
        <v>0</v>
      </c>
      <c r="L31" s="29">
        <v>13</v>
      </c>
    </row>
    <row r="32" spans="1:12" ht="15.75" x14ac:dyDescent="0.25">
      <c r="A32" s="11"/>
      <c r="B32" s="11"/>
      <c r="C32" s="11"/>
      <c r="D32" s="11"/>
      <c r="E32" s="13"/>
      <c r="F32" s="14"/>
      <c r="G32" s="13"/>
      <c r="H32" s="13"/>
      <c r="I32" s="13"/>
      <c r="J32" s="13"/>
      <c r="K32" s="13"/>
      <c r="L32" s="30"/>
    </row>
    <row r="33" spans="1:12" ht="15.75" x14ac:dyDescent="0.25">
      <c r="A33" s="2">
        <v>1</v>
      </c>
      <c r="B33" s="27">
        <v>54</v>
      </c>
      <c r="C33" s="8" t="s">
        <v>14</v>
      </c>
      <c r="D33" s="4" t="s">
        <v>86</v>
      </c>
      <c r="E33" s="45" t="s">
        <v>291</v>
      </c>
      <c r="F33" s="6"/>
      <c r="G33" s="45" t="s">
        <v>318</v>
      </c>
      <c r="H33" s="5"/>
      <c r="I33" s="5"/>
      <c r="J33" s="7">
        <f t="shared" ref="J33:J48" si="1">E33+G33+H33-I33</f>
        <v>0.12387060185185184</v>
      </c>
      <c r="K33" s="8">
        <v>2</v>
      </c>
      <c r="L33" s="29">
        <v>22</v>
      </c>
    </row>
    <row r="34" spans="1:12" ht="15.75" x14ac:dyDescent="0.25">
      <c r="A34" s="2">
        <v>2</v>
      </c>
      <c r="B34" s="29">
        <v>22</v>
      </c>
      <c r="C34" s="3" t="s">
        <v>14</v>
      </c>
      <c r="D34" s="9" t="s">
        <v>15</v>
      </c>
      <c r="E34" s="45" t="s">
        <v>289</v>
      </c>
      <c r="F34" s="6"/>
      <c r="G34" s="45" t="s">
        <v>320</v>
      </c>
      <c r="H34" s="5"/>
      <c r="I34" s="5"/>
      <c r="J34" s="7">
        <f t="shared" si="1"/>
        <v>0.12518449074074073</v>
      </c>
      <c r="K34" s="8">
        <v>2</v>
      </c>
      <c r="L34" s="29">
        <v>19</v>
      </c>
    </row>
    <row r="35" spans="1:12" ht="15.75" x14ac:dyDescent="0.25">
      <c r="A35" s="2">
        <v>3</v>
      </c>
      <c r="B35" s="27">
        <v>46</v>
      </c>
      <c r="C35" s="3" t="s">
        <v>14</v>
      </c>
      <c r="D35" s="9" t="s">
        <v>18</v>
      </c>
      <c r="E35" s="45" t="s">
        <v>292</v>
      </c>
      <c r="F35" s="6"/>
      <c r="G35" s="45" t="s">
        <v>319</v>
      </c>
      <c r="H35" s="5"/>
      <c r="I35" s="5"/>
      <c r="J35" s="7">
        <f t="shared" si="1"/>
        <v>0.12762962962962962</v>
      </c>
      <c r="K35" s="8">
        <v>2</v>
      </c>
      <c r="L35" s="29">
        <v>17</v>
      </c>
    </row>
    <row r="36" spans="1:12" ht="15.75" x14ac:dyDescent="0.25">
      <c r="A36" s="2">
        <v>4</v>
      </c>
      <c r="B36" s="27">
        <v>25</v>
      </c>
      <c r="C36" s="3" t="s">
        <v>14</v>
      </c>
      <c r="D36" s="9" t="s">
        <v>83</v>
      </c>
      <c r="E36" s="45" t="s">
        <v>293</v>
      </c>
      <c r="F36" s="8"/>
      <c r="G36" s="45" t="s">
        <v>325</v>
      </c>
      <c r="H36" s="5"/>
      <c r="I36" s="5"/>
      <c r="J36" s="7">
        <f t="shared" si="1"/>
        <v>0.13304571759259259</v>
      </c>
      <c r="K36" s="8">
        <v>2</v>
      </c>
      <c r="L36" s="29">
        <v>15</v>
      </c>
    </row>
    <row r="37" spans="1:12" ht="15.75" x14ac:dyDescent="0.25">
      <c r="A37" s="2">
        <v>5</v>
      </c>
      <c r="B37" s="27">
        <v>888</v>
      </c>
      <c r="C37" s="3" t="s">
        <v>14</v>
      </c>
      <c r="D37" s="4" t="s">
        <v>92</v>
      </c>
      <c r="E37" s="45" t="s">
        <v>294</v>
      </c>
      <c r="F37" s="6"/>
      <c r="G37" s="45" t="s">
        <v>322</v>
      </c>
      <c r="H37" s="5"/>
      <c r="I37" s="5"/>
      <c r="J37" s="7">
        <f t="shared" si="1"/>
        <v>0.13315150462962963</v>
      </c>
      <c r="K37" s="8">
        <v>2</v>
      </c>
      <c r="L37" s="29">
        <v>13</v>
      </c>
    </row>
    <row r="38" spans="1:12" ht="15.75" x14ac:dyDescent="0.25">
      <c r="A38" s="2">
        <v>6</v>
      </c>
      <c r="B38" s="27">
        <v>9</v>
      </c>
      <c r="C38" s="3" t="s">
        <v>14</v>
      </c>
      <c r="D38" s="4" t="s">
        <v>82</v>
      </c>
      <c r="E38" s="45" t="s">
        <v>296</v>
      </c>
      <c r="F38" s="6"/>
      <c r="G38" s="45" t="s">
        <v>324</v>
      </c>
      <c r="H38" s="5"/>
      <c r="I38" s="5"/>
      <c r="J38" s="7">
        <f t="shared" si="1"/>
        <v>0.13586574074074076</v>
      </c>
      <c r="K38" s="8">
        <v>2</v>
      </c>
      <c r="L38" s="29">
        <v>12</v>
      </c>
    </row>
    <row r="39" spans="1:12" ht="15.75" x14ac:dyDescent="0.25">
      <c r="A39" s="2">
        <v>7</v>
      </c>
      <c r="B39" s="27">
        <v>999</v>
      </c>
      <c r="C39" s="8" t="s">
        <v>14</v>
      </c>
      <c r="D39" s="4" t="s">
        <v>93</v>
      </c>
      <c r="E39" s="45" t="s">
        <v>297</v>
      </c>
      <c r="F39" s="8"/>
      <c r="G39" s="45" t="s">
        <v>327</v>
      </c>
      <c r="H39" s="5"/>
      <c r="I39" s="5"/>
      <c r="J39" s="7">
        <f t="shared" si="1"/>
        <v>0.14048981481481482</v>
      </c>
      <c r="K39" s="8">
        <v>2</v>
      </c>
      <c r="L39" s="29">
        <v>11</v>
      </c>
    </row>
    <row r="40" spans="1:12" ht="15.75" x14ac:dyDescent="0.25">
      <c r="A40" s="2">
        <v>8</v>
      </c>
      <c r="B40" s="27">
        <v>77</v>
      </c>
      <c r="C40" s="3" t="s">
        <v>14</v>
      </c>
      <c r="D40" s="9" t="s">
        <v>87</v>
      </c>
      <c r="E40" s="45" t="s">
        <v>300</v>
      </c>
      <c r="F40" s="6"/>
      <c r="G40" s="45" t="s">
        <v>328</v>
      </c>
      <c r="H40" s="5"/>
      <c r="I40" s="5"/>
      <c r="J40" s="7">
        <f t="shared" si="1"/>
        <v>0.15242708333333332</v>
      </c>
      <c r="K40" s="8">
        <v>2</v>
      </c>
      <c r="L40" s="29">
        <v>10</v>
      </c>
    </row>
    <row r="41" spans="1:12" ht="15.75" x14ac:dyDescent="0.25">
      <c r="A41" s="2">
        <v>9</v>
      </c>
      <c r="B41" s="27">
        <v>530</v>
      </c>
      <c r="C41" s="8" t="s">
        <v>14</v>
      </c>
      <c r="D41" s="9" t="s">
        <v>90</v>
      </c>
      <c r="E41" s="45" t="s">
        <v>302</v>
      </c>
      <c r="F41" s="6"/>
      <c r="G41" s="45" t="s">
        <v>329</v>
      </c>
      <c r="H41" s="5"/>
      <c r="I41" s="5"/>
      <c r="J41" s="7">
        <f t="shared" si="1"/>
        <v>0.15801921296296295</v>
      </c>
      <c r="K41" s="8">
        <v>2</v>
      </c>
      <c r="L41" s="29">
        <v>9</v>
      </c>
    </row>
    <row r="42" spans="1:12" ht="15.75" x14ac:dyDescent="0.25">
      <c r="A42" s="2">
        <v>10</v>
      </c>
      <c r="B42" s="27">
        <v>39</v>
      </c>
      <c r="C42" s="3" t="s">
        <v>14</v>
      </c>
      <c r="D42" s="9" t="s">
        <v>16</v>
      </c>
      <c r="E42" s="45" t="s">
        <v>290</v>
      </c>
      <c r="F42" s="6"/>
      <c r="G42" s="45" t="s">
        <v>333</v>
      </c>
      <c r="H42" s="5"/>
      <c r="I42" s="5"/>
      <c r="J42" s="7">
        <f t="shared" si="1"/>
        <v>0.16151678240740741</v>
      </c>
      <c r="K42" s="8">
        <v>2</v>
      </c>
      <c r="L42" s="29">
        <v>8</v>
      </c>
    </row>
    <row r="43" spans="1:12" ht="15.75" x14ac:dyDescent="0.25">
      <c r="A43" s="2">
        <v>11</v>
      </c>
      <c r="B43" s="27">
        <v>123</v>
      </c>
      <c r="C43" s="3" t="s">
        <v>14</v>
      </c>
      <c r="D43" s="9" t="s">
        <v>88</v>
      </c>
      <c r="E43" s="45" t="s">
        <v>301</v>
      </c>
      <c r="F43" s="8"/>
      <c r="G43" s="45" t="s">
        <v>330</v>
      </c>
      <c r="H43" s="5">
        <v>2.7777777777777779E-3</v>
      </c>
      <c r="I43" s="5"/>
      <c r="J43" s="7">
        <f t="shared" si="1"/>
        <v>0.16263553240740741</v>
      </c>
      <c r="K43" s="8">
        <v>2</v>
      </c>
      <c r="L43" s="29">
        <v>7</v>
      </c>
    </row>
    <row r="44" spans="1:12" ht="15.75" x14ac:dyDescent="0.25">
      <c r="A44" s="2">
        <v>12</v>
      </c>
      <c r="B44" s="29">
        <v>93</v>
      </c>
      <c r="C44" s="8" t="s">
        <v>14</v>
      </c>
      <c r="D44" s="9" t="s">
        <v>21</v>
      </c>
      <c r="E44" s="45" t="s">
        <v>298</v>
      </c>
      <c r="F44" s="6"/>
      <c r="G44" s="45" t="s">
        <v>332</v>
      </c>
      <c r="H44" s="5"/>
      <c r="I44" s="5"/>
      <c r="J44" s="7">
        <f t="shared" si="1"/>
        <v>0.16481863425925924</v>
      </c>
      <c r="K44" s="8">
        <v>2</v>
      </c>
      <c r="L44" s="29">
        <v>6</v>
      </c>
    </row>
    <row r="45" spans="1:12" ht="15.75" x14ac:dyDescent="0.25">
      <c r="A45" s="2">
        <v>13</v>
      </c>
      <c r="B45" s="27">
        <v>80</v>
      </c>
      <c r="C45" s="3" t="s">
        <v>14</v>
      </c>
      <c r="D45" s="9" t="s">
        <v>20</v>
      </c>
      <c r="E45" s="45" t="s">
        <v>299</v>
      </c>
      <c r="F45" s="6"/>
      <c r="G45" s="45" t="s">
        <v>331</v>
      </c>
      <c r="H45" s="5"/>
      <c r="I45" s="5"/>
      <c r="J45" s="7">
        <f t="shared" si="1"/>
        <v>0.1655170138888889</v>
      </c>
      <c r="K45" s="8">
        <v>2</v>
      </c>
      <c r="L45" s="29">
        <v>5</v>
      </c>
    </row>
    <row r="46" spans="1:12" ht="15.75" x14ac:dyDescent="0.25">
      <c r="A46" s="2">
        <v>14</v>
      </c>
      <c r="B46" s="29">
        <v>29</v>
      </c>
      <c r="C46" s="3" t="s">
        <v>14</v>
      </c>
      <c r="D46" s="4" t="s">
        <v>84</v>
      </c>
      <c r="E46" s="45" t="s">
        <v>295</v>
      </c>
      <c r="F46" s="6"/>
      <c r="G46" s="45" t="s">
        <v>321</v>
      </c>
      <c r="H46" s="5">
        <v>3.4722222222222224E-2</v>
      </c>
      <c r="I46" s="5"/>
      <c r="J46" s="7">
        <f t="shared" si="1"/>
        <v>0.16768576388888889</v>
      </c>
      <c r="K46" s="8">
        <v>2</v>
      </c>
      <c r="L46" s="29">
        <v>4</v>
      </c>
    </row>
    <row r="47" spans="1:12" ht="15.75" x14ac:dyDescent="0.25">
      <c r="A47" s="2">
        <v>15</v>
      </c>
      <c r="B47" s="27">
        <v>59</v>
      </c>
      <c r="C47" s="3" t="s">
        <v>14</v>
      </c>
      <c r="D47" s="4" t="s">
        <v>17</v>
      </c>
      <c r="E47" s="45" t="s">
        <v>303</v>
      </c>
      <c r="F47" s="6"/>
      <c r="G47" s="45" t="s">
        <v>326</v>
      </c>
      <c r="H47" s="5"/>
      <c r="I47" s="5"/>
      <c r="J47" s="7">
        <f t="shared" si="1"/>
        <v>0.18456053240740738</v>
      </c>
      <c r="K47" s="8">
        <v>2</v>
      </c>
      <c r="L47" s="29">
        <v>3</v>
      </c>
    </row>
    <row r="48" spans="1:12" ht="15.75" x14ac:dyDescent="0.25">
      <c r="A48" s="2">
        <v>16</v>
      </c>
      <c r="B48" s="29">
        <v>333</v>
      </c>
      <c r="C48" s="3" t="s">
        <v>14</v>
      </c>
      <c r="D48" s="4" t="s">
        <v>89</v>
      </c>
      <c r="E48" s="43">
        <v>0</v>
      </c>
      <c r="F48" s="6"/>
      <c r="G48" s="45" t="s">
        <v>323</v>
      </c>
      <c r="H48" s="5">
        <v>0.29166666666666669</v>
      </c>
      <c r="I48" s="5"/>
      <c r="J48" s="7">
        <f t="shared" si="1"/>
        <v>0.35822210648148151</v>
      </c>
      <c r="K48" s="8">
        <v>0</v>
      </c>
      <c r="L48" s="29">
        <v>1</v>
      </c>
    </row>
    <row r="49" spans="1:12" ht="15.75" x14ac:dyDescent="0.25">
      <c r="A49" s="51" t="s">
        <v>334</v>
      </c>
      <c r="B49" s="27">
        <v>540</v>
      </c>
      <c r="C49" s="3" t="s">
        <v>14</v>
      </c>
      <c r="D49" s="9" t="s">
        <v>91</v>
      </c>
      <c r="E49" s="43">
        <v>0</v>
      </c>
      <c r="F49" s="6"/>
      <c r="G49" s="50" t="s">
        <v>305</v>
      </c>
      <c r="H49" s="5"/>
      <c r="I49" s="5"/>
      <c r="J49" s="7">
        <v>0</v>
      </c>
      <c r="K49" s="8">
        <v>0</v>
      </c>
      <c r="L49" s="29" t="s">
        <v>304</v>
      </c>
    </row>
    <row r="51" spans="1:12" s="21" customFormat="1" ht="18.75" x14ac:dyDescent="0.3">
      <c r="A51" s="21" t="s">
        <v>28</v>
      </c>
      <c r="E51" s="22"/>
      <c r="G51" s="21" t="s">
        <v>27</v>
      </c>
      <c r="H51" s="22"/>
      <c r="I51" s="22"/>
      <c r="J51" s="22"/>
      <c r="L51" s="23"/>
    </row>
    <row r="52" spans="1:12" s="21" customFormat="1" ht="18.75" x14ac:dyDescent="0.3">
      <c r="A52" s="21" t="s">
        <v>68</v>
      </c>
      <c r="E52" s="22"/>
      <c r="G52" s="21" t="s">
        <v>69</v>
      </c>
      <c r="H52" s="22"/>
      <c r="I52" s="22"/>
      <c r="J52" s="22"/>
      <c r="L52" s="23"/>
    </row>
  </sheetData>
  <sortState ref="A33:L48">
    <sortCondition ref="J33:J48"/>
  </sortState>
  <mergeCells count="10">
    <mergeCell ref="G7:G8"/>
    <mergeCell ref="J7:J8"/>
    <mergeCell ref="K7:K8"/>
    <mergeCell ref="L7:L8"/>
    <mergeCell ref="A7:A8"/>
    <mergeCell ref="B7:B8"/>
    <mergeCell ref="C7:C8"/>
    <mergeCell ref="D7:D8"/>
    <mergeCell ref="E7:E8"/>
    <mergeCell ref="F7:F8"/>
  </mergeCells>
  <pageMargins left="0.23622047244094491" right="0.35433070866141736" top="0.35433070866141736" bottom="0.43307086614173229" header="0.31496062992125984" footer="0.31496062992125984"/>
  <pageSetup paperSize="9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3"/>
  <sheetViews>
    <sheetView tabSelected="1" workbookViewId="0">
      <selection activeCell="A46" sqref="A46:XFD46"/>
    </sheetView>
  </sheetViews>
  <sheetFormatPr defaultRowHeight="15.75" x14ac:dyDescent="0.25"/>
  <cols>
    <col min="1" max="1" width="8.85546875" customWidth="1"/>
    <col min="3" max="3" width="13.42578125" customWidth="1"/>
    <col min="4" max="4" width="23.5703125" customWidth="1"/>
    <col min="5" max="5" width="18.28515625" style="1" customWidth="1"/>
    <col min="6" max="6" width="8.5703125" customWidth="1"/>
    <col min="7" max="7" width="23" style="1" customWidth="1"/>
    <col min="8" max="8" width="18.7109375" style="1" customWidth="1"/>
    <col min="9" max="9" width="8.42578125" style="1" customWidth="1"/>
    <col min="10" max="10" width="23.85546875" style="1" customWidth="1"/>
    <col min="11" max="11" width="8.42578125" style="1" customWidth="1"/>
    <col min="12" max="12" width="7.42578125" customWidth="1"/>
    <col min="13" max="13" width="8.140625" customWidth="1"/>
    <col min="14" max="14" width="11.140625" style="26" customWidth="1"/>
    <col min="16" max="16" width="13.28515625" customWidth="1"/>
  </cols>
  <sheetData>
    <row r="2" spans="1:14" ht="21" x14ac:dyDescent="0.25">
      <c r="E2" s="31" t="s">
        <v>64</v>
      </c>
    </row>
    <row r="3" spans="1:14" ht="21" x14ac:dyDescent="0.25">
      <c r="E3" s="31" t="s">
        <v>30</v>
      </c>
    </row>
    <row r="4" spans="1:14" s="24" customFormat="1" ht="15.75" customHeight="1" x14ac:dyDescent="0.25">
      <c r="A4" s="59" t="s">
        <v>62</v>
      </c>
      <c r="B4" s="59"/>
      <c r="C4" s="59"/>
      <c r="D4" s="59"/>
      <c r="E4" s="59"/>
      <c r="F4" s="59"/>
      <c r="G4" s="59"/>
      <c r="H4" s="59"/>
      <c r="I4" s="59"/>
      <c r="J4" s="25"/>
      <c r="K4" s="25"/>
      <c r="N4" s="26"/>
    </row>
    <row r="5" spans="1:14" ht="32.25" customHeight="1" x14ac:dyDescent="0.25">
      <c r="E5" s="31" t="s">
        <v>340</v>
      </c>
    </row>
    <row r="6" spans="1:14" x14ac:dyDescent="0.25">
      <c r="A6" s="20" t="s">
        <v>339</v>
      </c>
    </row>
    <row r="7" spans="1:14" ht="15" x14ac:dyDescent="0.25">
      <c r="A7" s="58" t="s">
        <v>31</v>
      </c>
      <c r="B7" s="57" t="s">
        <v>25</v>
      </c>
      <c r="C7" s="57" t="s">
        <v>24</v>
      </c>
      <c r="D7" s="57" t="s">
        <v>32</v>
      </c>
      <c r="E7" s="54" t="s">
        <v>33</v>
      </c>
      <c r="F7" s="57" t="s">
        <v>34</v>
      </c>
      <c r="G7" s="54" t="s">
        <v>35</v>
      </c>
      <c r="H7" s="55" t="s">
        <v>36</v>
      </c>
      <c r="I7" s="55" t="s">
        <v>34</v>
      </c>
      <c r="J7" s="55" t="s">
        <v>37</v>
      </c>
      <c r="K7" s="57" t="s">
        <v>38</v>
      </c>
      <c r="L7" s="57" t="s">
        <v>39</v>
      </c>
      <c r="M7" s="57" t="s">
        <v>40</v>
      </c>
      <c r="N7" s="58" t="s">
        <v>41</v>
      </c>
    </row>
    <row r="8" spans="1:14" ht="32.25" customHeight="1" x14ac:dyDescent="0.25">
      <c r="A8" s="58"/>
      <c r="B8" s="57"/>
      <c r="C8" s="57"/>
      <c r="D8" s="57"/>
      <c r="E8" s="54"/>
      <c r="F8" s="57"/>
      <c r="G8" s="54"/>
      <c r="H8" s="56"/>
      <c r="I8" s="56"/>
      <c r="J8" s="56"/>
      <c r="K8" s="57"/>
      <c r="L8" s="57"/>
      <c r="M8" s="57"/>
      <c r="N8" s="58"/>
    </row>
    <row r="9" spans="1:14" x14ac:dyDescent="0.25">
      <c r="A9" s="2">
        <v>1</v>
      </c>
      <c r="B9" s="29">
        <v>77</v>
      </c>
      <c r="C9" s="3" t="s">
        <v>2</v>
      </c>
      <c r="D9" s="9" t="s">
        <v>3</v>
      </c>
      <c r="E9" s="8" t="s">
        <v>98</v>
      </c>
      <c r="F9" s="8"/>
      <c r="G9" s="8" t="s">
        <v>99</v>
      </c>
      <c r="H9" s="8" t="s">
        <v>99</v>
      </c>
      <c r="I9" s="8"/>
      <c r="J9" s="8" t="s">
        <v>129</v>
      </c>
      <c r="K9" s="32">
        <v>23</v>
      </c>
      <c r="L9" s="33">
        <v>22</v>
      </c>
      <c r="M9" s="33">
        <v>22</v>
      </c>
      <c r="N9" s="34">
        <f t="shared" ref="N9:N17" si="0">K9+L9+M9</f>
        <v>67</v>
      </c>
    </row>
    <row r="10" spans="1:14" x14ac:dyDescent="0.25">
      <c r="A10" s="2">
        <v>2</v>
      </c>
      <c r="B10" s="27">
        <v>177</v>
      </c>
      <c r="C10" s="3" t="s">
        <v>2</v>
      </c>
      <c r="D10" s="4" t="s">
        <v>4</v>
      </c>
      <c r="E10" s="8" t="s">
        <v>44</v>
      </c>
      <c r="F10" s="8" t="s">
        <v>48</v>
      </c>
      <c r="G10" s="8" t="s">
        <v>99</v>
      </c>
      <c r="H10" s="8" t="s">
        <v>99</v>
      </c>
      <c r="I10" s="8"/>
      <c r="J10" s="8" t="s">
        <v>45</v>
      </c>
      <c r="K10" s="32">
        <v>20</v>
      </c>
      <c r="L10" s="33">
        <v>15</v>
      </c>
      <c r="M10" s="33">
        <v>17</v>
      </c>
      <c r="N10" s="34">
        <f t="shared" si="0"/>
        <v>52</v>
      </c>
    </row>
    <row r="11" spans="1:14" x14ac:dyDescent="0.25">
      <c r="A11" s="2">
        <v>3</v>
      </c>
      <c r="B11" s="27">
        <v>42</v>
      </c>
      <c r="C11" s="3" t="s">
        <v>2</v>
      </c>
      <c r="D11" s="4" t="s">
        <v>75</v>
      </c>
      <c r="E11" s="8" t="s">
        <v>97</v>
      </c>
      <c r="F11" s="8"/>
      <c r="G11" s="8" t="s">
        <v>99</v>
      </c>
      <c r="H11" s="8" t="s">
        <v>99</v>
      </c>
      <c r="I11" s="8"/>
      <c r="J11" s="8" t="s">
        <v>124</v>
      </c>
      <c r="K11" s="32">
        <v>11</v>
      </c>
      <c r="L11" s="33">
        <v>19</v>
      </c>
      <c r="M11" s="33">
        <v>19</v>
      </c>
      <c r="N11" s="34">
        <f t="shared" si="0"/>
        <v>49</v>
      </c>
    </row>
    <row r="12" spans="1:14" x14ac:dyDescent="0.25">
      <c r="A12" s="2">
        <v>4</v>
      </c>
      <c r="B12" s="29">
        <v>81</v>
      </c>
      <c r="C12" s="3" t="s">
        <v>2</v>
      </c>
      <c r="D12" s="9" t="s">
        <v>70</v>
      </c>
      <c r="E12" s="8" t="s">
        <v>95</v>
      </c>
      <c r="F12" s="8"/>
      <c r="G12" s="8" t="s">
        <v>99</v>
      </c>
      <c r="H12" s="8" t="s">
        <v>99</v>
      </c>
      <c r="I12" s="8"/>
      <c r="J12" s="8" t="s">
        <v>124</v>
      </c>
      <c r="K12" s="35">
        <v>16</v>
      </c>
      <c r="L12" s="33">
        <v>17</v>
      </c>
      <c r="M12" s="33">
        <v>15</v>
      </c>
      <c r="N12" s="34">
        <f t="shared" si="0"/>
        <v>48</v>
      </c>
    </row>
    <row r="13" spans="1:14" x14ac:dyDescent="0.25">
      <c r="A13" s="2">
        <v>5</v>
      </c>
      <c r="B13" s="29">
        <v>413</v>
      </c>
      <c r="C13" s="3" t="s">
        <v>2</v>
      </c>
      <c r="D13" s="9" t="s">
        <v>76</v>
      </c>
      <c r="E13" s="8" t="s">
        <v>46</v>
      </c>
      <c r="F13" s="8"/>
      <c r="G13" s="8" t="s">
        <v>99</v>
      </c>
      <c r="H13" s="8" t="s">
        <v>99</v>
      </c>
      <c r="I13" s="8"/>
      <c r="J13" s="8" t="s">
        <v>128</v>
      </c>
      <c r="K13" s="32">
        <v>18</v>
      </c>
      <c r="L13" s="33">
        <v>13</v>
      </c>
      <c r="M13" s="33">
        <v>13</v>
      </c>
      <c r="N13" s="34">
        <f t="shared" si="0"/>
        <v>44</v>
      </c>
    </row>
    <row r="14" spans="1:14" x14ac:dyDescent="0.25">
      <c r="A14" s="2">
        <v>6</v>
      </c>
      <c r="B14" s="29">
        <v>76</v>
      </c>
      <c r="C14" s="3" t="s">
        <v>2</v>
      </c>
      <c r="D14" s="9" t="s">
        <v>71</v>
      </c>
      <c r="E14" s="8" t="s">
        <v>96</v>
      </c>
      <c r="F14" s="8"/>
      <c r="G14" s="8" t="s">
        <v>99</v>
      </c>
      <c r="H14" s="8" t="s">
        <v>99</v>
      </c>
      <c r="I14" s="8"/>
      <c r="J14" s="8" t="s">
        <v>43</v>
      </c>
      <c r="K14" s="32">
        <v>13</v>
      </c>
      <c r="L14" s="33">
        <v>11</v>
      </c>
      <c r="M14" s="33">
        <v>12</v>
      </c>
      <c r="N14" s="34">
        <f t="shared" si="0"/>
        <v>36</v>
      </c>
    </row>
    <row r="15" spans="1:14" x14ac:dyDescent="0.25">
      <c r="A15" s="2">
        <v>7</v>
      </c>
      <c r="B15" s="27">
        <v>21</v>
      </c>
      <c r="C15" s="3" t="s">
        <v>2</v>
      </c>
      <c r="D15" s="4" t="s">
        <v>72</v>
      </c>
      <c r="E15" s="8" t="s">
        <v>96</v>
      </c>
      <c r="F15" s="8"/>
      <c r="G15" s="8" t="s">
        <v>99</v>
      </c>
      <c r="H15" s="8" t="s">
        <v>99</v>
      </c>
      <c r="I15" s="8"/>
      <c r="J15" s="8" t="s">
        <v>125</v>
      </c>
      <c r="K15" s="32">
        <v>14</v>
      </c>
      <c r="L15" s="33">
        <v>12</v>
      </c>
      <c r="M15" s="33">
        <v>8</v>
      </c>
      <c r="N15" s="34">
        <f t="shared" si="0"/>
        <v>34</v>
      </c>
    </row>
    <row r="16" spans="1:14" x14ac:dyDescent="0.25">
      <c r="A16" s="2">
        <v>8</v>
      </c>
      <c r="B16" s="29">
        <v>27</v>
      </c>
      <c r="C16" s="3" t="s">
        <v>2</v>
      </c>
      <c r="D16" s="9" t="s">
        <v>74</v>
      </c>
      <c r="E16" s="8" t="s">
        <v>205</v>
      </c>
      <c r="F16" s="8"/>
      <c r="G16" s="8" t="s">
        <v>99</v>
      </c>
      <c r="H16" s="8" t="s">
        <v>99</v>
      </c>
      <c r="I16" s="8"/>
      <c r="J16" s="8" t="s">
        <v>127</v>
      </c>
      <c r="K16" s="35">
        <v>8</v>
      </c>
      <c r="L16" s="33">
        <v>10</v>
      </c>
      <c r="M16" s="33">
        <v>11</v>
      </c>
      <c r="N16" s="34">
        <f t="shared" si="0"/>
        <v>29</v>
      </c>
    </row>
    <row r="17" spans="1:14" x14ac:dyDescent="0.25">
      <c r="A17" s="2">
        <v>9</v>
      </c>
      <c r="B17" s="29">
        <v>26</v>
      </c>
      <c r="C17" s="3" t="s">
        <v>2</v>
      </c>
      <c r="D17" s="9" t="s">
        <v>73</v>
      </c>
      <c r="E17" s="8" t="s">
        <v>96</v>
      </c>
      <c r="F17" s="8"/>
      <c r="G17" s="8" t="s">
        <v>99</v>
      </c>
      <c r="H17" s="8" t="s">
        <v>99</v>
      </c>
      <c r="I17" s="8"/>
      <c r="J17" s="8" t="s">
        <v>126</v>
      </c>
      <c r="K17" s="35">
        <v>12</v>
      </c>
      <c r="L17" s="33">
        <v>7</v>
      </c>
      <c r="M17" s="33">
        <v>8</v>
      </c>
      <c r="N17" s="34">
        <f t="shared" si="0"/>
        <v>27</v>
      </c>
    </row>
    <row r="18" spans="1:14" x14ac:dyDescent="0.25">
      <c r="A18" s="12"/>
      <c r="B18" s="28"/>
      <c r="C18" s="11"/>
      <c r="D18" s="12"/>
      <c r="E18" s="11"/>
      <c r="F18" s="11"/>
      <c r="G18" s="11"/>
      <c r="H18" s="11"/>
      <c r="I18" s="11"/>
      <c r="J18" s="11"/>
      <c r="K18" s="36"/>
      <c r="L18" s="37"/>
      <c r="M18" s="37"/>
      <c r="N18" s="37"/>
    </row>
    <row r="19" spans="1:14" x14ac:dyDescent="0.25">
      <c r="A19" s="2">
        <v>1</v>
      </c>
      <c r="B19" s="27">
        <v>55</v>
      </c>
      <c r="C19" s="3" t="s">
        <v>9</v>
      </c>
      <c r="D19" s="9" t="s">
        <v>10</v>
      </c>
      <c r="E19" s="8" t="s">
        <v>46</v>
      </c>
      <c r="F19" s="8" t="s">
        <v>47</v>
      </c>
      <c r="G19" s="8" t="s">
        <v>99</v>
      </c>
      <c r="H19" s="8" t="s">
        <v>99</v>
      </c>
      <c r="I19" s="8"/>
      <c r="J19" s="8" t="s">
        <v>200</v>
      </c>
      <c r="K19" s="35">
        <v>23</v>
      </c>
      <c r="L19" s="35">
        <v>22</v>
      </c>
      <c r="M19" s="35">
        <v>20</v>
      </c>
      <c r="N19" s="34">
        <f t="shared" ref="N19:N20" si="1">K19+L19+M19</f>
        <v>65</v>
      </c>
    </row>
    <row r="20" spans="1:14" x14ac:dyDescent="0.25">
      <c r="A20" s="2">
        <v>2</v>
      </c>
      <c r="B20" s="27">
        <v>79</v>
      </c>
      <c r="C20" s="3" t="s">
        <v>9</v>
      </c>
      <c r="D20" s="4" t="s">
        <v>11</v>
      </c>
      <c r="E20" s="8" t="s">
        <v>46</v>
      </c>
      <c r="F20" s="8" t="s">
        <v>48</v>
      </c>
      <c r="G20" s="8" t="s">
        <v>99</v>
      </c>
      <c r="H20" s="8" t="s">
        <v>99</v>
      </c>
      <c r="I20" s="8"/>
      <c r="J20" s="8" t="s">
        <v>200</v>
      </c>
      <c r="K20" s="35">
        <v>20</v>
      </c>
      <c r="L20" s="35">
        <v>17</v>
      </c>
      <c r="M20" s="35">
        <v>20</v>
      </c>
      <c r="N20" s="34">
        <f t="shared" si="1"/>
        <v>57</v>
      </c>
    </row>
    <row r="21" spans="1:14" x14ac:dyDescent="0.25">
      <c r="A21" s="2">
        <v>3</v>
      </c>
      <c r="B21" s="29">
        <v>13</v>
      </c>
      <c r="C21" s="3" t="s">
        <v>9</v>
      </c>
      <c r="D21" s="9" t="s">
        <v>77</v>
      </c>
      <c r="E21" s="8" t="s">
        <v>44</v>
      </c>
      <c r="F21" s="8"/>
      <c r="G21" s="8" t="s">
        <v>99</v>
      </c>
      <c r="H21" s="8" t="s">
        <v>99</v>
      </c>
      <c r="I21" s="8"/>
      <c r="J21" s="8" t="s">
        <v>201</v>
      </c>
      <c r="K21" s="35">
        <v>18</v>
      </c>
      <c r="L21" s="35">
        <v>15</v>
      </c>
      <c r="M21" s="35">
        <v>20</v>
      </c>
      <c r="N21" s="34">
        <f>K21+L21+M21</f>
        <v>53</v>
      </c>
    </row>
    <row r="22" spans="1:14" x14ac:dyDescent="0.25">
      <c r="A22" s="15"/>
      <c r="B22" s="15"/>
      <c r="C22" s="14"/>
      <c r="D22" s="14"/>
      <c r="E22" s="14"/>
      <c r="F22" s="14"/>
      <c r="G22" s="14"/>
      <c r="H22" s="14"/>
      <c r="I22" s="14"/>
      <c r="J22" s="14"/>
      <c r="K22" s="38"/>
      <c r="L22" s="37"/>
      <c r="M22" s="37"/>
      <c r="N22" s="37"/>
    </row>
    <row r="23" spans="1:14" x14ac:dyDescent="0.25">
      <c r="A23" s="2">
        <v>1</v>
      </c>
      <c r="B23" s="29">
        <v>50</v>
      </c>
      <c r="C23" s="3" t="s">
        <v>5</v>
      </c>
      <c r="D23" s="4" t="s">
        <v>6</v>
      </c>
      <c r="E23" s="8" t="s">
        <v>46</v>
      </c>
      <c r="F23" s="8" t="s">
        <v>48</v>
      </c>
      <c r="G23" s="8" t="s">
        <v>99</v>
      </c>
      <c r="H23" s="8" t="s">
        <v>99</v>
      </c>
      <c r="I23" s="8"/>
      <c r="J23" s="8" t="s">
        <v>49</v>
      </c>
      <c r="K23" s="32">
        <v>20</v>
      </c>
      <c r="L23" s="35">
        <v>22</v>
      </c>
      <c r="M23" s="35">
        <v>22</v>
      </c>
      <c r="N23" s="34">
        <f>K23+L23+M23</f>
        <v>64</v>
      </c>
    </row>
    <row r="24" spans="1:14" x14ac:dyDescent="0.25">
      <c r="A24" s="2">
        <v>2</v>
      </c>
      <c r="B24" s="27">
        <v>7</v>
      </c>
      <c r="C24" s="3" t="s">
        <v>5</v>
      </c>
      <c r="D24" s="9" t="s">
        <v>8</v>
      </c>
      <c r="E24" s="8" t="s">
        <v>44</v>
      </c>
      <c r="F24" s="8" t="s">
        <v>48</v>
      </c>
      <c r="G24" s="8" t="s">
        <v>99</v>
      </c>
      <c r="H24" s="8" t="s">
        <v>99</v>
      </c>
      <c r="I24" s="8"/>
      <c r="J24" s="8" t="s">
        <v>51</v>
      </c>
      <c r="K24" s="32">
        <v>23</v>
      </c>
      <c r="L24" s="35">
        <v>19</v>
      </c>
      <c r="M24" s="35">
        <v>19</v>
      </c>
      <c r="N24" s="34">
        <f>K24+L24+M24</f>
        <v>61</v>
      </c>
    </row>
    <row r="25" spans="1:14" x14ac:dyDescent="0.25">
      <c r="A25" s="2">
        <v>3</v>
      </c>
      <c r="B25" s="29">
        <v>509</v>
      </c>
      <c r="C25" s="3" t="s">
        <v>5</v>
      </c>
      <c r="D25" s="4" t="s">
        <v>78</v>
      </c>
      <c r="E25" s="8" t="s">
        <v>44</v>
      </c>
      <c r="F25" s="8" t="s">
        <v>48</v>
      </c>
      <c r="G25" s="8" t="s">
        <v>99</v>
      </c>
      <c r="H25" s="8" t="s">
        <v>99</v>
      </c>
      <c r="I25" s="8"/>
      <c r="J25" s="8" t="s">
        <v>50</v>
      </c>
      <c r="K25" s="32">
        <v>18</v>
      </c>
      <c r="L25" s="35">
        <v>17</v>
      </c>
      <c r="M25" s="35">
        <v>17</v>
      </c>
      <c r="N25" s="34">
        <f>K25+L25+M25</f>
        <v>52</v>
      </c>
    </row>
    <row r="26" spans="1:14" x14ac:dyDescent="0.25">
      <c r="A26" s="2">
        <v>4</v>
      </c>
      <c r="B26" s="27">
        <v>34</v>
      </c>
      <c r="C26" s="3" t="s">
        <v>5</v>
      </c>
      <c r="D26" s="9" t="s">
        <v>7</v>
      </c>
      <c r="E26" s="8" t="s">
        <v>42</v>
      </c>
      <c r="F26" s="8" t="s">
        <v>48</v>
      </c>
      <c r="G26" s="8" t="s">
        <v>99</v>
      </c>
      <c r="H26" s="8" t="s">
        <v>99</v>
      </c>
      <c r="I26" s="8"/>
      <c r="J26" s="8" t="s">
        <v>130</v>
      </c>
      <c r="K26" s="32">
        <v>16</v>
      </c>
      <c r="L26" s="35">
        <v>13</v>
      </c>
      <c r="M26" s="35">
        <v>15</v>
      </c>
      <c r="N26" s="34">
        <f>K26+L26+M26</f>
        <v>44</v>
      </c>
    </row>
    <row r="27" spans="1:14" ht="15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37"/>
      <c r="L27" s="39"/>
      <c r="M27" s="39"/>
      <c r="N27" s="39"/>
    </row>
    <row r="28" spans="1:14" ht="18" customHeight="1" x14ac:dyDescent="0.25">
      <c r="A28" s="2">
        <v>1</v>
      </c>
      <c r="B28" s="27">
        <v>111</v>
      </c>
      <c r="C28" s="3" t="s">
        <v>12</v>
      </c>
      <c r="D28" s="9" t="s">
        <v>81</v>
      </c>
      <c r="E28" s="8" t="s">
        <v>46</v>
      </c>
      <c r="F28" s="8"/>
      <c r="G28" s="9" t="s">
        <v>102</v>
      </c>
      <c r="H28" s="8" t="s">
        <v>202</v>
      </c>
      <c r="I28" s="8"/>
      <c r="J28" s="8" t="s">
        <v>131</v>
      </c>
      <c r="K28" s="32">
        <v>23</v>
      </c>
      <c r="L28" s="35">
        <v>19</v>
      </c>
      <c r="M28" s="35">
        <v>22</v>
      </c>
      <c r="N28" s="34">
        <f>K28+L28+M28</f>
        <v>64</v>
      </c>
    </row>
    <row r="29" spans="1:14" x14ac:dyDescent="0.25">
      <c r="A29" s="2">
        <v>2</v>
      </c>
      <c r="B29" s="27">
        <v>10</v>
      </c>
      <c r="C29" s="3" t="s">
        <v>12</v>
      </c>
      <c r="D29" s="9" t="s">
        <v>79</v>
      </c>
      <c r="E29" s="8" t="s">
        <v>46</v>
      </c>
      <c r="F29" s="8"/>
      <c r="G29" s="9" t="s">
        <v>100</v>
      </c>
      <c r="H29" s="8" t="s">
        <v>111</v>
      </c>
      <c r="I29" s="8" t="s">
        <v>47</v>
      </c>
      <c r="J29" s="8" t="s">
        <v>131</v>
      </c>
      <c r="K29" s="32">
        <v>18</v>
      </c>
      <c r="L29" s="35">
        <v>22</v>
      </c>
      <c r="M29" s="35">
        <v>19</v>
      </c>
      <c r="N29" s="34">
        <f>K29+L29+M29</f>
        <v>59</v>
      </c>
    </row>
    <row r="30" spans="1:14" x14ac:dyDescent="0.25">
      <c r="A30" s="2">
        <v>3</v>
      </c>
      <c r="B30" s="29">
        <v>49</v>
      </c>
      <c r="C30" s="3" t="s">
        <v>12</v>
      </c>
      <c r="D30" s="4" t="s">
        <v>80</v>
      </c>
      <c r="E30" s="8" t="s">
        <v>44</v>
      </c>
      <c r="F30" s="8"/>
      <c r="G30" s="9" t="s">
        <v>101</v>
      </c>
      <c r="H30" s="8" t="s">
        <v>44</v>
      </c>
      <c r="I30" s="8"/>
      <c r="J30" s="8" t="s">
        <v>132</v>
      </c>
      <c r="K30" s="32">
        <v>16</v>
      </c>
      <c r="L30" s="35">
        <v>17</v>
      </c>
      <c r="M30" s="35">
        <v>15</v>
      </c>
      <c r="N30" s="34">
        <f>K30+L30+M30</f>
        <v>48</v>
      </c>
    </row>
    <row r="31" spans="1:14" x14ac:dyDescent="0.25">
      <c r="A31" s="2">
        <v>4</v>
      </c>
      <c r="B31" s="27">
        <v>100</v>
      </c>
      <c r="C31" s="3" t="s">
        <v>12</v>
      </c>
      <c r="D31" s="9" t="s">
        <v>13</v>
      </c>
      <c r="E31" s="8" t="s">
        <v>44</v>
      </c>
      <c r="F31" s="8" t="s">
        <v>48</v>
      </c>
      <c r="G31" s="9" t="s">
        <v>52</v>
      </c>
      <c r="H31" s="8" t="s">
        <v>133</v>
      </c>
      <c r="I31" s="8" t="s">
        <v>48</v>
      </c>
      <c r="J31" s="8" t="s">
        <v>53</v>
      </c>
      <c r="K31" s="32">
        <v>20</v>
      </c>
      <c r="L31" s="35">
        <v>13</v>
      </c>
      <c r="M31" s="35">
        <v>13</v>
      </c>
      <c r="N31" s="34">
        <f>K31+L31+M31</f>
        <v>46</v>
      </c>
    </row>
    <row r="32" spans="1:14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3"/>
      <c r="L32" s="37"/>
      <c r="M32" s="37"/>
      <c r="N32" s="37"/>
    </row>
    <row r="33" spans="1:14" x14ac:dyDescent="0.25">
      <c r="A33" s="2">
        <v>1</v>
      </c>
      <c r="B33" s="29">
        <v>22</v>
      </c>
      <c r="C33" s="3" t="s">
        <v>14</v>
      </c>
      <c r="D33" s="9" t="s">
        <v>15</v>
      </c>
      <c r="E33" s="8" t="s">
        <v>42</v>
      </c>
      <c r="F33" s="8" t="s">
        <v>48</v>
      </c>
      <c r="G33" s="9" t="s">
        <v>59</v>
      </c>
      <c r="H33" s="8" t="s">
        <v>42</v>
      </c>
      <c r="I33" s="8" t="s">
        <v>48</v>
      </c>
      <c r="J33" s="8" t="s">
        <v>56</v>
      </c>
      <c r="K33" s="32">
        <v>23</v>
      </c>
      <c r="L33" s="35">
        <v>22</v>
      </c>
      <c r="M33" s="35">
        <v>19</v>
      </c>
      <c r="N33" s="34">
        <f t="shared" ref="N33:N48" si="2">K33+L33+M33</f>
        <v>64</v>
      </c>
    </row>
    <row r="34" spans="1:14" x14ac:dyDescent="0.25">
      <c r="A34" s="2">
        <v>2</v>
      </c>
      <c r="B34" s="27">
        <v>46</v>
      </c>
      <c r="C34" s="3" t="s">
        <v>14</v>
      </c>
      <c r="D34" s="9" t="s">
        <v>18</v>
      </c>
      <c r="E34" s="8" t="s">
        <v>103</v>
      </c>
      <c r="F34" s="8"/>
      <c r="G34" s="9" t="s">
        <v>104</v>
      </c>
      <c r="H34" s="8" t="s">
        <v>103</v>
      </c>
      <c r="I34" s="8"/>
      <c r="J34" s="8" t="s">
        <v>56</v>
      </c>
      <c r="K34" s="32">
        <v>18</v>
      </c>
      <c r="L34" s="35">
        <v>15</v>
      </c>
      <c r="M34" s="35">
        <v>17</v>
      </c>
      <c r="N34" s="34">
        <f t="shared" si="2"/>
        <v>50</v>
      </c>
    </row>
    <row r="35" spans="1:14" x14ac:dyDescent="0.25">
      <c r="A35" s="2">
        <v>3</v>
      </c>
      <c r="B35" s="29">
        <v>54</v>
      </c>
      <c r="C35" s="3" t="s">
        <v>14</v>
      </c>
      <c r="D35" s="9" t="s">
        <v>86</v>
      </c>
      <c r="E35" s="8" t="s">
        <v>111</v>
      </c>
      <c r="F35" s="8" t="s">
        <v>112</v>
      </c>
      <c r="G35" s="9" t="s">
        <v>113</v>
      </c>
      <c r="H35" s="8" t="s">
        <v>46</v>
      </c>
      <c r="I35" s="8" t="s">
        <v>112</v>
      </c>
      <c r="J35" s="8" t="s">
        <v>56</v>
      </c>
      <c r="K35" s="32">
        <v>16</v>
      </c>
      <c r="L35" s="35">
        <v>10</v>
      </c>
      <c r="M35" s="35">
        <v>22</v>
      </c>
      <c r="N35" s="34">
        <f t="shared" si="2"/>
        <v>48</v>
      </c>
    </row>
    <row r="36" spans="1:14" x14ac:dyDescent="0.25">
      <c r="A36" s="2">
        <v>4</v>
      </c>
      <c r="B36" s="27">
        <v>39</v>
      </c>
      <c r="C36" s="3" t="s">
        <v>14</v>
      </c>
      <c r="D36" s="9" t="s">
        <v>16</v>
      </c>
      <c r="E36" s="8" t="s">
        <v>44</v>
      </c>
      <c r="F36" s="8" t="s">
        <v>48</v>
      </c>
      <c r="G36" s="9" t="s">
        <v>55</v>
      </c>
      <c r="H36" s="8" t="s">
        <v>44</v>
      </c>
      <c r="I36" s="8" t="s">
        <v>48</v>
      </c>
      <c r="J36" s="8" t="s">
        <v>56</v>
      </c>
      <c r="K36" s="32">
        <v>14</v>
      </c>
      <c r="L36" s="35">
        <v>19</v>
      </c>
      <c r="M36" s="35">
        <v>8</v>
      </c>
      <c r="N36" s="34">
        <f t="shared" si="2"/>
        <v>41</v>
      </c>
    </row>
    <row r="37" spans="1:14" x14ac:dyDescent="0.25">
      <c r="A37" s="2">
        <v>5</v>
      </c>
      <c r="B37" s="27">
        <v>59</v>
      </c>
      <c r="C37" s="3" t="s">
        <v>14</v>
      </c>
      <c r="D37" s="4" t="s">
        <v>17</v>
      </c>
      <c r="E37" s="8" t="s">
        <v>103</v>
      </c>
      <c r="F37" s="8" t="s">
        <v>48</v>
      </c>
      <c r="G37" s="9" t="s">
        <v>57</v>
      </c>
      <c r="H37" s="8" t="s">
        <v>103</v>
      </c>
      <c r="I37" s="8"/>
      <c r="J37" s="8" t="s">
        <v>56</v>
      </c>
      <c r="K37" s="32">
        <v>20</v>
      </c>
      <c r="L37" s="35">
        <v>17</v>
      </c>
      <c r="M37" s="35">
        <v>3</v>
      </c>
      <c r="N37" s="34">
        <f t="shared" si="2"/>
        <v>40</v>
      </c>
    </row>
    <row r="38" spans="1:14" x14ac:dyDescent="0.25">
      <c r="A38" s="2">
        <v>6</v>
      </c>
      <c r="B38" s="27">
        <v>888</v>
      </c>
      <c r="C38" s="3" t="s">
        <v>14</v>
      </c>
      <c r="D38" s="4" t="s">
        <v>92</v>
      </c>
      <c r="E38" s="8" t="s">
        <v>121</v>
      </c>
      <c r="F38" s="8"/>
      <c r="G38" s="9" t="s">
        <v>122</v>
      </c>
      <c r="H38" s="8" t="s">
        <v>44</v>
      </c>
      <c r="I38" s="8"/>
      <c r="J38" s="8" t="s">
        <v>136</v>
      </c>
      <c r="K38" s="32">
        <v>12</v>
      </c>
      <c r="L38" s="35">
        <v>13</v>
      </c>
      <c r="M38" s="35">
        <v>13</v>
      </c>
      <c r="N38" s="34">
        <f t="shared" si="2"/>
        <v>38</v>
      </c>
    </row>
    <row r="39" spans="1:14" x14ac:dyDescent="0.25">
      <c r="A39" s="2">
        <v>7</v>
      </c>
      <c r="B39" s="27">
        <v>25</v>
      </c>
      <c r="C39" s="3" t="s">
        <v>14</v>
      </c>
      <c r="D39" s="9" t="s">
        <v>83</v>
      </c>
      <c r="E39" s="8" t="s">
        <v>46</v>
      </c>
      <c r="F39" s="8"/>
      <c r="G39" s="9" t="s">
        <v>107</v>
      </c>
      <c r="H39" s="8" t="s">
        <v>46</v>
      </c>
      <c r="I39" s="8"/>
      <c r="J39" s="8" t="s">
        <v>56</v>
      </c>
      <c r="K39" s="32">
        <v>9</v>
      </c>
      <c r="L39" s="35">
        <v>12</v>
      </c>
      <c r="M39" s="35">
        <v>15</v>
      </c>
      <c r="N39" s="34">
        <f t="shared" si="2"/>
        <v>36</v>
      </c>
    </row>
    <row r="40" spans="1:14" x14ac:dyDescent="0.25">
      <c r="A40" s="2">
        <v>8</v>
      </c>
      <c r="B40" s="27">
        <v>77</v>
      </c>
      <c r="C40" s="3" t="s">
        <v>14</v>
      </c>
      <c r="D40" s="9" t="s">
        <v>87</v>
      </c>
      <c r="E40" s="8" t="s">
        <v>105</v>
      </c>
      <c r="F40" s="8"/>
      <c r="G40" s="9" t="s">
        <v>114</v>
      </c>
      <c r="H40" s="8" t="s">
        <v>42</v>
      </c>
      <c r="I40" s="8"/>
      <c r="J40" s="8" t="s">
        <v>56</v>
      </c>
      <c r="K40" s="32">
        <v>6</v>
      </c>
      <c r="L40" s="35">
        <v>7</v>
      </c>
      <c r="M40" s="35">
        <v>10</v>
      </c>
      <c r="N40" s="34">
        <f t="shared" si="2"/>
        <v>23</v>
      </c>
    </row>
    <row r="41" spans="1:14" x14ac:dyDescent="0.25">
      <c r="A41" s="2">
        <v>9</v>
      </c>
      <c r="B41" s="27">
        <v>123</v>
      </c>
      <c r="C41" s="3" t="s">
        <v>14</v>
      </c>
      <c r="D41" s="9" t="s">
        <v>88</v>
      </c>
      <c r="E41" s="8" t="s">
        <v>203</v>
      </c>
      <c r="F41" s="8"/>
      <c r="G41" s="9" t="s">
        <v>116</v>
      </c>
      <c r="H41" s="8" t="s">
        <v>203</v>
      </c>
      <c r="I41" s="8"/>
      <c r="J41" s="8" t="s">
        <v>56</v>
      </c>
      <c r="K41" s="32">
        <v>13</v>
      </c>
      <c r="L41" s="35">
        <v>1</v>
      </c>
      <c r="M41" s="35">
        <v>7</v>
      </c>
      <c r="N41" s="34">
        <f t="shared" si="2"/>
        <v>21</v>
      </c>
    </row>
    <row r="42" spans="1:14" x14ac:dyDescent="0.25">
      <c r="A42" s="2">
        <v>10</v>
      </c>
      <c r="B42" s="27">
        <v>999</v>
      </c>
      <c r="C42" s="8" t="s">
        <v>14</v>
      </c>
      <c r="D42" s="4" t="s">
        <v>93</v>
      </c>
      <c r="E42" s="8" t="s">
        <v>44</v>
      </c>
      <c r="F42" s="8"/>
      <c r="G42" s="9" t="s">
        <v>123</v>
      </c>
      <c r="H42" s="8" t="s">
        <v>44</v>
      </c>
      <c r="I42" s="8" t="s">
        <v>48</v>
      </c>
      <c r="J42" s="8" t="s">
        <v>56</v>
      </c>
      <c r="K42" s="32">
        <v>4</v>
      </c>
      <c r="L42" s="35">
        <v>6</v>
      </c>
      <c r="M42" s="35">
        <v>11</v>
      </c>
      <c r="N42" s="34">
        <f t="shared" si="2"/>
        <v>21</v>
      </c>
    </row>
    <row r="43" spans="1:14" x14ac:dyDescent="0.25">
      <c r="A43" s="2">
        <v>11</v>
      </c>
      <c r="B43" s="29">
        <v>93</v>
      </c>
      <c r="C43" s="8" t="s">
        <v>14</v>
      </c>
      <c r="D43" s="9" t="s">
        <v>21</v>
      </c>
      <c r="E43" s="8" t="s">
        <v>44</v>
      </c>
      <c r="F43" s="8" t="s">
        <v>48</v>
      </c>
      <c r="G43" s="9" t="s">
        <v>115</v>
      </c>
      <c r="H43" s="8" t="s">
        <v>44</v>
      </c>
      <c r="I43" s="8"/>
      <c r="J43" s="8" t="s">
        <v>135</v>
      </c>
      <c r="K43" s="32">
        <v>7</v>
      </c>
      <c r="L43" s="35">
        <v>8</v>
      </c>
      <c r="M43" s="35">
        <v>6</v>
      </c>
      <c r="N43" s="34">
        <f t="shared" si="2"/>
        <v>21</v>
      </c>
    </row>
    <row r="44" spans="1:14" x14ac:dyDescent="0.25">
      <c r="A44" s="2">
        <v>12</v>
      </c>
      <c r="B44" s="29">
        <v>333</v>
      </c>
      <c r="C44" s="3" t="s">
        <v>14</v>
      </c>
      <c r="D44" s="4" t="s">
        <v>89</v>
      </c>
      <c r="E44" s="8" t="s">
        <v>117</v>
      </c>
      <c r="F44" s="8"/>
      <c r="G44" s="9" t="s">
        <v>118</v>
      </c>
      <c r="H44" s="8" t="s">
        <v>117</v>
      </c>
      <c r="I44" s="8"/>
      <c r="J44" s="8" t="s">
        <v>56</v>
      </c>
      <c r="K44" s="32">
        <v>10</v>
      </c>
      <c r="L44" s="35">
        <v>9</v>
      </c>
      <c r="M44" s="35">
        <v>1</v>
      </c>
      <c r="N44" s="34">
        <f t="shared" si="2"/>
        <v>20</v>
      </c>
    </row>
    <row r="45" spans="1:14" ht="15" customHeight="1" x14ac:dyDescent="0.25">
      <c r="A45" s="2">
        <v>13</v>
      </c>
      <c r="B45" s="27">
        <v>530</v>
      </c>
      <c r="C45" s="3" t="s">
        <v>14</v>
      </c>
      <c r="D45" s="9" t="s">
        <v>90</v>
      </c>
      <c r="E45" s="8" t="s">
        <v>54</v>
      </c>
      <c r="F45" s="8"/>
      <c r="G45" s="9" t="s">
        <v>119</v>
      </c>
      <c r="H45" s="8" t="s">
        <v>54</v>
      </c>
      <c r="I45" s="8"/>
      <c r="J45" s="8" t="s">
        <v>136</v>
      </c>
      <c r="K45" s="32">
        <v>8</v>
      </c>
      <c r="L45" s="35">
        <v>3</v>
      </c>
      <c r="M45" s="35">
        <v>9</v>
      </c>
      <c r="N45" s="34">
        <f t="shared" si="2"/>
        <v>20</v>
      </c>
    </row>
    <row r="46" spans="1:14" x14ac:dyDescent="0.25">
      <c r="A46" s="2">
        <v>14</v>
      </c>
      <c r="B46" s="27">
        <v>9</v>
      </c>
      <c r="C46" s="3" t="s">
        <v>14</v>
      </c>
      <c r="D46" s="4" t="s">
        <v>82</v>
      </c>
      <c r="E46" s="8" t="s">
        <v>105</v>
      </c>
      <c r="F46" s="8" t="s">
        <v>47</v>
      </c>
      <c r="G46" s="9" t="s">
        <v>106</v>
      </c>
      <c r="H46" s="8" t="s">
        <v>105</v>
      </c>
      <c r="I46" s="8"/>
      <c r="J46" s="8" t="s">
        <v>56</v>
      </c>
      <c r="K46" s="32">
        <v>4</v>
      </c>
      <c r="L46" s="35">
        <v>1</v>
      </c>
      <c r="M46" s="35">
        <v>12</v>
      </c>
      <c r="N46" s="34">
        <f t="shared" si="2"/>
        <v>17</v>
      </c>
    </row>
    <row r="47" spans="1:14" x14ac:dyDescent="0.25">
      <c r="A47" s="2">
        <v>15</v>
      </c>
      <c r="B47" s="27">
        <v>80</v>
      </c>
      <c r="C47" s="3" t="s">
        <v>14</v>
      </c>
      <c r="D47" s="9" t="s">
        <v>20</v>
      </c>
      <c r="E47" s="8" t="s">
        <v>44</v>
      </c>
      <c r="F47" s="8"/>
      <c r="G47" s="9" t="s">
        <v>204</v>
      </c>
      <c r="H47" s="8" t="s">
        <v>44</v>
      </c>
      <c r="I47" s="8"/>
      <c r="J47" s="8" t="s">
        <v>56</v>
      </c>
      <c r="K47" s="32">
        <v>5</v>
      </c>
      <c r="L47" s="35">
        <v>5</v>
      </c>
      <c r="M47" s="35">
        <v>5</v>
      </c>
      <c r="N47" s="34">
        <f t="shared" si="2"/>
        <v>15</v>
      </c>
    </row>
    <row r="48" spans="1:14" x14ac:dyDescent="0.25">
      <c r="A48" s="2">
        <v>16</v>
      </c>
      <c r="B48" s="29">
        <v>29</v>
      </c>
      <c r="C48" s="3" t="s">
        <v>14</v>
      </c>
      <c r="D48" s="4" t="s">
        <v>84</v>
      </c>
      <c r="E48" s="8" t="s">
        <v>108</v>
      </c>
      <c r="F48" s="8"/>
      <c r="G48" s="9" t="s">
        <v>109</v>
      </c>
      <c r="H48" s="8" t="s">
        <v>108</v>
      </c>
      <c r="I48" s="8"/>
      <c r="J48" s="8" t="s">
        <v>56</v>
      </c>
      <c r="K48" s="32">
        <v>4</v>
      </c>
      <c r="L48" s="35">
        <v>4</v>
      </c>
      <c r="M48" s="35">
        <v>4</v>
      </c>
      <c r="N48" s="34">
        <f t="shared" si="2"/>
        <v>12</v>
      </c>
    </row>
    <row r="49" spans="1:14" x14ac:dyDescent="0.25">
      <c r="A49" s="51" t="s">
        <v>338</v>
      </c>
      <c r="B49" s="27">
        <v>11</v>
      </c>
      <c r="C49" s="3" t="s">
        <v>14</v>
      </c>
      <c r="D49" s="4" t="s">
        <v>19</v>
      </c>
      <c r="E49" s="8" t="s">
        <v>46</v>
      </c>
      <c r="F49" s="8" t="s">
        <v>48</v>
      </c>
      <c r="G49" s="9" t="s">
        <v>58</v>
      </c>
      <c r="H49" s="8" t="s">
        <v>46</v>
      </c>
      <c r="I49" s="8" t="s">
        <v>48</v>
      </c>
      <c r="J49" s="8" t="s">
        <v>134</v>
      </c>
      <c r="K49" s="32" t="s">
        <v>60</v>
      </c>
      <c r="L49" s="49" t="s">
        <v>274</v>
      </c>
      <c r="M49" s="49" t="s">
        <v>274</v>
      </c>
      <c r="N49" s="34" t="s">
        <v>60</v>
      </c>
    </row>
    <row r="50" spans="1:14" x14ac:dyDescent="0.25">
      <c r="A50" s="51" t="s">
        <v>338</v>
      </c>
      <c r="B50" s="27">
        <v>43</v>
      </c>
      <c r="C50" s="3" t="s">
        <v>14</v>
      </c>
      <c r="D50" s="9" t="s">
        <v>85</v>
      </c>
      <c r="E50" s="8" t="s">
        <v>105</v>
      </c>
      <c r="F50" s="8" t="s">
        <v>47</v>
      </c>
      <c r="G50" s="9" t="s">
        <v>110</v>
      </c>
      <c r="H50" s="8" t="s">
        <v>105</v>
      </c>
      <c r="I50" s="8"/>
      <c r="J50" s="8" t="s">
        <v>56</v>
      </c>
      <c r="K50" s="32" t="s">
        <v>60</v>
      </c>
      <c r="L50" s="49" t="s">
        <v>274</v>
      </c>
      <c r="M50" s="49" t="s">
        <v>274</v>
      </c>
      <c r="N50" s="34" t="s">
        <v>60</v>
      </c>
    </row>
    <row r="51" spans="1:14" x14ac:dyDescent="0.25">
      <c r="A51" s="51" t="s">
        <v>338</v>
      </c>
      <c r="B51" s="27">
        <v>540</v>
      </c>
      <c r="C51" s="3" t="s">
        <v>14</v>
      </c>
      <c r="D51" s="9" t="s">
        <v>91</v>
      </c>
      <c r="E51" s="8" t="s">
        <v>54</v>
      </c>
      <c r="F51" s="8"/>
      <c r="G51" s="9" t="s">
        <v>120</v>
      </c>
      <c r="H51" s="8" t="s">
        <v>54</v>
      </c>
      <c r="I51" s="8"/>
      <c r="J51" s="8" t="s">
        <v>136</v>
      </c>
      <c r="K51" s="32">
        <v>11</v>
      </c>
      <c r="L51" s="35">
        <v>11</v>
      </c>
      <c r="M51" s="35" t="s">
        <v>304</v>
      </c>
      <c r="N51" s="34" t="s">
        <v>304</v>
      </c>
    </row>
    <row r="52" spans="1:14" s="21" customFormat="1" ht="28.5" customHeight="1" x14ac:dyDescent="0.3">
      <c r="A52" s="21" t="s">
        <v>28</v>
      </c>
      <c r="E52" s="21" t="s">
        <v>27</v>
      </c>
      <c r="H52" s="21" t="s">
        <v>61</v>
      </c>
      <c r="I52" s="22"/>
      <c r="J52" s="22"/>
      <c r="K52" s="22"/>
      <c r="N52" s="26"/>
    </row>
    <row r="53" spans="1:14" s="21" customFormat="1" ht="18.75" x14ac:dyDescent="0.3">
      <c r="A53" s="21" t="s">
        <v>68</v>
      </c>
      <c r="E53" s="21" t="s">
        <v>69</v>
      </c>
      <c r="H53" s="21" t="s">
        <v>94</v>
      </c>
      <c r="I53" s="22"/>
      <c r="J53" s="22"/>
      <c r="K53" s="22"/>
      <c r="N53" s="26"/>
    </row>
  </sheetData>
  <mergeCells count="15">
    <mergeCell ref="M7:M8"/>
    <mergeCell ref="N7:N8"/>
    <mergeCell ref="A4:I4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</mergeCells>
  <pageMargins left="0.23622047244094491" right="0.25" top="0.35433070866141736" bottom="0.43307086614173229" header="0.31496062992125984" footer="0.31496062992125984"/>
  <pageSetup paperSize="9" scale="72" fitToHeight="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LEG1</vt:lpstr>
      <vt:lpstr>LEG2</vt:lpstr>
      <vt:lpstr>LEG3</vt:lpstr>
      <vt:lpstr>ИТОГ_ЧУ_2019_1</vt:lpstr>
      <vt:lpstr>'LEG1'!OLE_LINK1</vt:lpstr>
      <vt:lpstr>'LEG2'!OLE_LINK1</vt:lpstr>
      <vt:lpstr>'LEG3'!OLE_LINK1</vt:lpstr>
      <vt:lpstr>ИТОГ_ЧУ_2019_1!OLE_LINK1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HP4330s</dc:creator>
  <cp:lastModifiedBy>Пользователь Windows</cp:lastModifiedBy>
  <cp:lastPrinted>2019-03-24T08:54:14Z</cp:lastPrinted>
  <dcterms:created xsi:type="dcterms:W3CDTF">2018-10-19T16:17:58Z</dcterms:created>
  <dcterms:modified xsi:type="dcterms:W3CDTF">2019-03-26T05:01:33Z</dcterms:modified>
</cp:coreProperties>
</file>