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3"/>
  </bookViews>
  <sheets>
    <sheet name="LEG1" sheetId="8" r:id="rId1"/>
    <sheet name="LEG2" sheetId="6" r:id="rId2"/>
    <sheet name="LEG3 " sheetId="11" r:id="rId3"/>
    <sheet name="ИТОГ_ЧУ_2019_2" sheetId="10" r:id="rId4"/>
  </sheets>
  <definedNames>
    <definedName name="OLE_LINK1" localSheetId="0">'LEG1'!$D$2</definedName>
    <definedName name="OLE_LINK1" localSheetId="1">'LEG2'!$D$2</definedName>
    <definedName name="OLE_LINK1" localSheetId="2">'LEG3 '!$D$2</definedName>
    <definedName name="OLE_LINK1" localSheetId="3">ИТОГ_ЧУ_2019_2!$E$2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42" i="11" l="1"/>
  <c r="J41" i="11"/>
  <c r="J40" i="11"/>
  <c r="J39" i="11"/>
  <c r="J38" i="11"/>
  <c r="J37" i="11"/>
  <c r="J36" i="11"/>
  <c r="J35" i="11"/>
  <c r="J34" i="11"/>
  <c r="J33" i="11"/>
  <c r="J32" i="11"/>
  <c r="J31" i="11"/>
  <c r="J30" i="11"/>
  <c r="J29" i="11"/>
  <c r="J28" i="11"/>
  <c r="J27" i="11"/>
  <c r="J25" i="11"/>
  <c r="J24" i="11"/>
  <c r="J23" i="11"/>
  <c r="J22" i="11"/>
  <c r="J19" i="11"/>
  <c r="J20" i="11"/>
  <c r="J18" i="11"/>
  <c r="J17" i="11"/>
  <c r="J15" i="11"/>
  <c r="J14" i="11"/>
  <c r="J12" i="11"/>
  <c r="J11" i="11"/>
  <c r="J10" i="11"/>
  <c r="J9" i="11"/>
  <c r="N37" i="10"/>
  <c r="N36" i="10"/>
  <c r="N35" i="10"/>
  <c r="N34" i="10"/>
  <c r="N33" i="10"/>
  <c r="N32" i="10"/>
  <c r="N31" i="10"/>
  <c r="N30" i="10"/>
  <c r="N29" i="10"/>
  <c r="N28" i="10"/>
  <c r="N27" i="10"/>
  <c r="N24" i="10"/>
  <c r="N23" i="10"/>
  <c r="N22" i="10"/>
  <c r="N19" i="10"/>
  <c r="N20" i="10"/>
  <c r="N18" i="10"/>
  <c r="N17" i="10"/>
  <c r="N15" i="10"/>
  <c r="N14" i="10"/>
  <c r="N12" i="10"/>
  <c r="N11" i="10"/>
  <c r="N10" i="10"/>
  <c r="N9" i="10"/>
  <c r="J10" i="6" l="1"/>
  <c r="J12" i="6"/>
  <c r="J11" i="6"/>
  <c r="J14" i="6"/>
  <c r="J15" i="6"/>
  <c r="J17" i="6"/>
  <c r="J18" i="6"/>
  <c r="J19" i="6"/>
  <c r="J20" i="6"/>
  <c r="J22" i="6"/>
  <c r="J23" i="6"/>
  <c r="J24" i="6"/>
  <c r="J25" i="6"/>
  <c r="J27" i="6"/>
  <c r="J28" i="6"/>
  <c r="J30" i="6"/>
  <c r="J29" i="6"/>
  <c r="J32" i="6"/>
  <c r="J41" i="6"/>
  <c r="J31" i="6"/>
  <c r="J34" i="6"/>
  <c r="J33" i="6"/>
  <c r="J36" i="6"/>
  <c r="J38" i="6"/>
  <c r="J35" i="6"/>
  <c r="J37" i="6"/>
  <c r="J39" i="6"/>
  <c r="J40" i="6"/>
  <c r="J42" i="6"/>
  <c r="J9" i="6"/>
  <c r="K10" i="8" l="1"/>
  <c r="K11" i="8"/>
  <c r="K12" i="8"/>
  <c r="K14" i="8"/>
  <c r="K15" i="8"/>
  <c r="K17" i="8"/>
  <c r="K18" i="8"/>
  <c r="K19" i="8"/>
  <c r="K20" i="8"/>
  <c r="K22" i="8"/>
  <c r="K25" i="8"/>
  <c r="K23" i="8"/>
  <c r="K24" i="8"/>
  <c r="K27" i="8"/>
  <c r="K29" i="8"/>
  <c r="K30" i="8"/>
  <c r="K28" i="8"/>
  <c r="K37" i="8"/>
  <c r="K32" i="8"/>
  <c r="K31" i="8"/>
  <c r="K38" i="8"/>
  <c r="K33" i="8"/>
  <c r="K35" i="8"/>
  <c r="K34" i="8"/>
  <c r="K36" i="8"/>
  <c r="K39" i="8"/>
  <c r="K41" i="8"/>
  <c r="K42" i="8"/>
  <c r="K40" i="8"/>
  <c r="K9" i="8"/>
</calcChain>
</file>

<file path=xl/sharedStrings.xml><?xml version="1.0" encoding="utf-8"?>
<sst xmlns="http://schemas.openxmlformats.org/spreadsheetml/2006/main" count="668" uniqueCount="301">
  <si>
    <t>Місце</t>
  </si>
  <si>
    <t>нейтралізація</t>
  </si>
  <si>
    <t>MOTO</t>
  </si>
  <si>
    <t>Бурико Євгеній</t>
  </si>
  <si>
    <t>Q2</t>
  </si>
  <si>
    <t>Щербаков Олексій</t>
  </si>
  <si>
    <t>Резник Олександр</t>
  </si>
  <si>
    <t>Фоменко Олександр</t>
  </si>
  <si>
    <t>Q1</t>
  </si>
  <si>
    <t>Ільченко Сергій</t>
  </si>
  <si>
    <t>Бондар Олександр</t>
  </si>
  <si>
    <t>UTV</t>
  </si>
  <si>
    <t>Шевченко Максим</t>
  </si>
  <si>
    <t>UTV-TURBO</t>
  </si>
  <si>
    <t>Олійник Віталій</t>
  </si>
  <si>
    <t>Степанов Денис</t>
  </si>
  <si>
    <t>Дикий Андрій</t>
  </si>
  <si>
    <t>Анохін Валерій</t>
  </si>
  <si>
    <t>Драло Володимир</t>
  </si>
  <si>
    <t>Загальний час LEG2</t>
  </si>
  <si>
    <t>Бали за LEG2</t>
  </si>
  <si>
    <t>Клас</t>
  </si>
  <si>
    <t>Номер екіпажу</t>
  </si>
  <si>
    <t>Прізвище 1-го водія</t>
  </si>
  <si>
    <t>Головний секретар  змагання</t>
  </si>
  <si>
    <t>Головний суддя змагання</t>
  </si>
  <si>
    <t>Пеналізація</t>
  </si>
  <si>
    <t>Місце на змаганні</t>
  </si>
  <si>
    <t>Прізвище, ім'я 1-го водія</t>
  </si>
  <si>
    <t>Місто 1-го водія</t>
  </si>
  <si>
    <t>Спорт. розряд</t>
  </si>
  <si>
    <t>Прізвище, ім'я 2-го водія</t>
  </si>
  <si>
    <t>Місто 2-го водія</t>
  </si>
  <si>
    <t>Транспортний засіб</t>
  </si>
  <si>
    <t>Бали LEG1</t>
  </si>
  <si>
    <t>Бали LEG2</t>
  </si>
  <si>
    <t>Бали LEG3</t>
  </si>
  <si>
    <t>Загальний бал на змаганні</t>
  </si>
  <si>
    <t>Дніпро</t>
  </si>
  <si>
    <t>KTM EXC 250 F</t>
  </si>
  <si>
    <t>Харків</t>
  </si>
  <si>
    <t>Київ</t>
  </si>
  <si>
    <t>КМС</t>
  </si>
  <si>
    <t>МС</t>
  </si>
  <si>
    <t>BRP Renegade 1000</t>
  </si>
  <si>
    <t>Шелест Сергій</t>
  </si>
  <si>
    <t>YAMAHA YXZ 1000</t>
  </si>
  <si>
    <t>Луганська обл</t>
  </si>
  <si>
    <t>Литвиненко Дмитро</t>
  </si>
  <si>
    <t>BRP Maverick X3</t>
  </si>
  <si>
    <t>Пилипенко Роман</t>
  </si>
  <si>
    <t>Глива Євгеній</t>
  </si>
  <si>
    <t>Ломакін Олександр</t>
  </si>
  <si>
    <t>сход</t>
  </si>
  <si>
    <t>Федерація мотоциклетного спорту України</t>
  </si>
  <si>
    <t>Бали за SSS1</t>
  </si>
  <si>
    <t>Бали за LEG1</t>
  </si>
  <si>
    <t>Загальний час LEG1</t>
  </si>
  <si>
    <t>Постний Сергій</t>
  </si>
  <si>
    <t>Мазанов Дмитрий</t>
  </si>
  <si>
    <t>Брязкало Едуард</t>
  </si>
  <si>
    <t>Халаімов Денис</t>
  </si>
  <si>
    <t>Дериволков Дмитро</t>
  </si>
  <si>
    <t>Калінін Сергій</t>
  </si>
  <si>
    <t>Одеса</t>
  </si>
  <si>
    <t>Чернігівська обл</t>
  </si>
  <si>
    <t>-</t>
  </si>
  <si>
    <t>Трипольський Олег</t>
  </si>
  <si>
    <t>Товмаченко Дмитро</t>
  </si>
  <si>
    <t>Донецька обл</t>
  </si>
  <si>
    <t>Полтава</t>
  </si>
  <si>
    <t>Чернівці</t>
  </si>
  <si>
    <t>Київська обл</t>
  </si>
  <si>
    <t>МСМК</t>
  </si>
  <si>
    <t>Башинський Олександр</t>
  </si>
  <si>
    <t>KTM  690 Enduro R</t>
  </si>
  <si>
    <t>KTM  690 ENDURO</t>
  </si>
  <si>
    <t>KTM EXC 350</t>
  </si>
  <si>
    <t xml:space="preserve"> BRP Outlander 1000</t>
  </si>
  <si>
    <t>Polaris RZR 1000 HL</t>
  </si>
  <si>
    <t>Харківська обл</t>
  </si>
  <si>
    <t>POLARIS RZR TURBO 925</t>
  </si>
  <si>
    <t xml:space="preserve">Загальні бали </t>
  </si>
  <si>
    <t>Загальний час LEG3</t>
  </si>
  <si>
    <t>Бали за LEG3</t>
  </si>
  <si>
    <t>час SS2 (год:хв:сек,00)</t>
  </si>
  <si>
    <t>час SSS1 (год:хв:сек,00)</t>
  </si>
  <si>
    <t>час SS3 (год:хв:сек,00)</t>
  </si>
  <si>
    <t>час SS4 (год:хв:сек,00)</t>
  </si>
  <si>
    <t>час SS5 (год:хв:сек,00)</t>
  </si>
  <si>
    <t>час SS6 (год:хв:сек,00)</t>
  </si>
  <si>
    <t>Yamaha YFZ 450</t>
  </si>
  <si>
    <t>Кіровоградська обл</t>
  </si>
  <si>
    <t>Мінськ, Білорусь</t>
  </si>
  <si>
    <t>ОФІЦІЙНІ ОСТАТОЧНІ ЗАГАЛЬНІ РЕЗУЛЬТАТИ ЗМАГАННЯ. ІНДИВІДУАЛЬНИй ЗАЛІК</t>
  </si>
  <si>
    <t>Суддя НК  Власенко О.Л. (м.Київ)</t>
  </si>
  <si>
    <t>2-й етап Чемпіонату України з бахи «КНЯЖИЙ ГРАД»</t>
  </si>
  <si>
    <t xml:space="preserve">дата змагань: 07-09 червня 2019 року, місце проведення: Сумська область, Шосткінський район </t>
  </si>
  <si>
    <t>LEG-1 (07 червня 2019 року)</t>
  </si>
  <si>
    <t>Бобок Геннадій</t>
  </si>
  <si>
    <t xml:space="preserve">Ковальов Максим </t>
  </si>
  <si>
    <t xml:space="preserve">Семенов Сергій </t>
  </si>
  <si>
    <t xml:space="preserve">Старчук Олег </t>
  </si>
  <si>
    <t xml:space="preserve">Зирін Богдан </t>
  </si>
  <si>
    <t>Марич Олег</t>
  </si>
  <si>
    <t xml:space="preserve">Богометенко Олександр </t>
  </si>
  <si>
    <t xml:space="preserve">Мізік Олег </t>
  </si>
  <si>
    <t xml:space="preserve">UTV-TURBO </t>
  </si>
  <si>
    <t xml:space="preserve">Купцов Дмитро </t>
  </si>
  <si>
    <t>LEG-2 (08 червня 2019 року)</t>
  </si>
  <si>
    <t>LEG-3 (09 червня 2019 року)</t>
  </si>
  <si>
    <t>час SS7 (год:хв:сек,00)</t>
  </si>
  <si>
    <t>час SS8  (год:хв:сек,00)</t>
  </si>
  <si>
    <t>Ковтун Андрій</t>
  </si>
  <si>
    <t xml:space="preserve">Бобок Геннадій </t>
  </si>
  <si>
    <t>Онишко Ніна</t>
  </si>
  <si>
    <t>Полтавська обл</t>
  </si>
  <si>
    <t xml:space="preserve">Захаров Олексій  </t>
  </si>
  <si>
    <t xml:space="preserve">Мурашкін Максим </t>
  </si>
  <si>
    <t xml:space="preserve">Семенов Олександр </t>
  </si>
  <si>
    <t xml:space="preserve">Маштак Максим </t>
  </si>
  <si>
    <t xml:space="preserve">Ярич Роман </t>
  </si>
  <si>
    <t xml:space="preserve">Павлик Ірина </t>
  </si>
  <si>
    <t xml:space="preserve">Боцман Станіслав </t>
  </si>
  <si>
    <t xml:space="preserve">Овчаров Олексій </t>
  </si>
  <si>
    <t xml:space="preserve">Київ </t>
  </si>
  <si>
    <t xml:space="preserve">BRP Maverick X3  </t>
  </si>
  <si>
    <t xml:space="preserve">дата змагань: 07-09 червня 2019 року, місце проведення: Сумська область, Шосткінський район  </t>
  </si>
  <si>
    <t>Суддя Третьої категорії  Калиницька І.А. (м.Дніпро)</t>
  </si>
  <si>
    <t>00:18:56,66</t>
  </si>
  <si>
    <t>00:19:24,69</t>
  </si>
  <si>
    <t>00:24:50,36</t>
  </si>
  <si>
    <t>00:17:15,36</t>
  </si>
  <si>
    <t>00:17:43,66</t>
  </si>
  <si>
    <t>00:17:49,91</t>
  </si>
  <si>
    <t>00:21:06,71</t>
  </si>
  <si>
    <t>00:18:53,29</t>
  </si>
  <si>
    <t>00:17:46,92</t>
  </si>
  <si>
    <t>00:15:44,27</t>
  </si>
  <si>
    <t>00:15:51,42</t>
  </si>
  <si>
    <t>00:16:00,96</t>
  </si>
  <si>
    <t>00:16:01,97</t>
  </si>
  <si>
    <t>00:16:15,26</t>
  </si>
  <si>
    <t>00:16:24,45</t>
  </si>
  <si>
    <t>00:16:34,77</t>
  </si>
  <si>
    <t>00:16:38,10</t>
  </si>
  <si>
    <t>00:16:46,39</t>
  </si>
  <si>
    <t>00:17:18,89</t>
  </si>
  <si>
    <t>00:19:48,99</t>
  </si>
  <si>
    <t>00:20:30,73</t>
  </si>
  <si>
    <t>00:27:22,74</t>
  </si>
  <si>
    <t>00:32:18,52</t>
  </si>
  <si>
    <t>опубліковано 07.06.2019 року о 21.00 годин</t>
  </si>
  <si>
    <t>01:16:09,76</t>
  </si>
  <si>
    <t>01:19:42,60</t>
  </si>
  <si>
    <t>01:22:26,74</t>
  </si>
  <si>
    <t>01:23:34,12</t>
  </si>
  <si>
    <t>01:15:57,26</t>
  </si>
  <si>
    <t>01:17:52,90</t>
  </si>
  <si>
    <t>01:20:28,40</t>
  </si>
  <si>
    <t>01:25:52,68</t>
  </si>
  <si>
    <t>01:51:00,04</t>
  </si>
  <si>
    <t>01:19:46,28</t>
  </si>
  <si>
    <t>01:25:42,51</t>
  </si>
  <si>
    <t>01:26:32,78</t>
  </si>
  <si>
    <t>01:34:30,84</t>
  </si>
  <si>
    <t>01:09:43,57</t>
  </si>
  <si>
    <t>01:10:10,09</t>
  </si>
  <si>
    <t>01:11:34,14</t>
  </si>
  <si>
    <t>01:11:46,28</t>
  </si>
  <si>
    <t>01:12:03,35</t>
  </si>
  <si>
    <t>01:12:08,24</t>
  </si>
  <si>
    <t>01:14:12,20</t>
  </si>
  <si>
    <t>01:14:19,16</t>
  </si>
  <si>
    <t>01:14:25,15</t>
  </si>
  <si>
    <t>01:17:27,83</t>
  </si>
  <si>
    <t>01:19:08,36</t>
  </si>
  <si>
    <t>01:24:01,47</t>
  </si>
  <si>
    <t>01:35:34,83</t>
  </si>
  <si>
    <t>01:19:50,70</t>
  </si>
  <si>
    <t>01:25:27,29</t>
  </si>
  <si>
    <t>01:14:25,52</t>
  </si>
  <si>
    <t>01:18:01,43</t>
  </si>
  <si>
    <t>01:20:37,80</t>
  </si>
  <si>
    <t>01:24:51,89</t>
  </si>
  <si>
    <t>01:17:22,25</t>
  </si>
  <si>
    <t>01:18:30,22</t>
  </si>
  <si>
    <t>01:18:49,71</t>
  </si>
  <si>
    <t>01:20:13,75</t>
  </si>
  <si>
    <t>01:07:03,67</t>
  </si>
  <si>
    <t>01:07:09,14</t>
  </si>
  <si>
    <t>01:09:02,00</t>
  </si>
  <si>
    <t>01:09:13,11</t>
  </si>
  <si>
    <t>01:10:44,35</t>
  </si>
  <si>
    <t>01:10:46,37</t>
  </si>
  <si>
    <t>01:12:34,37</t>
  </si>
  <si>
    <t>01:14:16,69</t>
  </si>
  <si>
    <t>01:15:08,98</t>
  </si>
  <si>
    <t>01:19:13,21</t>
  </si>
  <si>
    <t>01:03:36,73</t>
  </si>
  <si>
    <t>01:04:48,33</t>
  </si>
  <si>
    <t>01:07:41,95</t>
  </si>
  <si>
    <t>01:08:09,85</t>
  </si>
  <si>
    <t>01:09:00,71</t>
  </si>
  <si>
    <t>01:09:54,13</t>
  </si>
  <si>
    <t>01:12:13,29</t>
  </si>
  <si>
    <t>01:14:26,00</t>
  </si>
  <si>
    <t>01:15:52,95</t>
  </si>
  <si>
    <t>01:13:41,70</t>
  </si>
  <si>
    <t>01:15:45,01</t>
  </si>
  <si>
    <t>01:17:53,77</t>
  </si>
  <si>
    <t>01:48:39,23</t>
  </si>
  <si>
    <t>01:14:34,04</t>
  </si>
  <si>
    <t>01:14:46,61</t>
  </si>
  <si>
    <t>01:25:35,35</t>
  </si>
  <si>
    <t>01:19:21,17</t>
  </si>
  <si>
    <t>01:25:28,08</t>
  </si>
  <si>
    <t>01:28:27,17</t>
  </si>
  <si>
    <t>Щербак Євген</t>
  </si>
  <si>
    <t xml:space="preserve">Кучурян Василь </t>
  </si>
  <si>
    <t>Семенов Євген</t>
  </si>
  <si>
    <t>Polaris RZR 1000</t>
  </si>
  <si>
    <t>BRP Outlander 1000R</t>
  </si>
  <si>
    <t>BRP Outlander 1000</t>
  </si>
  <si>
    <t>01:17:52,18</t>
  </si>
  <si>
    <t>01:19:29,94</t>
  </si>
  <si>
    <t>01:23:01,70</t>
  </si>
  <si>
    <t>01:29:13,72</t>
  </si>
  <si>
    <t>01:13:08,74</t>
  </si>
  <si>
    <t>01:16:44,86</t>
  </si>
  <si>
    <t>01:21:11,57</t>
  </si>
  <si>
    <t>01:13:13,99</t>
  </si>
  <si>
    <t>01:15:49,12</t>
  </si>
  <si>
    <t>01:16:50,28</t>
  </si>
  <si>
    <t>01:18:47,06</t>
  </si>
  <si>
    <t>01:01:39,26</t>
  </si>
  <si>
    <t>01:04:11,06</t>
  </si>
  <si>
    <t>01:07:45,04</t>
  </si>
  <si>
    <t>01:08:50,35</t>
  </si>
  <si>
    <t>01:09:00,36</t>
  </si>
  <si>
    <t>01:09:05,42</t>
  </si>
  <si>
    <t>01:10:32,81</t>
  </si>
  <si>
    <t>01:12:44,75</t>
  </si>
  <si>
    <t>01:17:36,74</t>
  </si>
  <si>
    <t>1-2</t>
  </si>
  <si>
    <t>01:09:38,54</t>
  </si>
  <si>
    <t>01:07:54,14</t>
  </si>
  <si>
    <t>01:10:43,13</t>
  </si>
  <si>
    <t>01:11:09,82</t>
  </si>
  <si>
    <t>01:10:50,66</t>
  </si>
  <si>
    <t>01:13:02,87</t>
  </si>
  <si>
    <t>01:14:25,34</t>
  </si>
  <si>
    <t>01:19:24,55</t>
  </si>
  <si>
    <t>01:18:28,89</t>
  </si>
  <si>
    <t>01:12:34,88</t>
  </si>
  <si>
    <t>01:17:12,16</t>
  </si>
  <si>
    <t>01:22:41,45</t>
  </si>
  <si>
    <t>01:21:37,11</t>
  </si>
  <si>
    <t>01:15:18,61</t>
  </si>
  <si>
    <t>01:21:13,33</t>
  </si>
  <si>
    <t>01:37:37,75</t>
  </si>
  <si>
    <t>01:24:46,40</t>
  </si>
  <si>
    <t>01:27:55,28</t>
  </si>
  <si>
    <t>01:24:45,77</t>
  </si>
  <si>
    <t>01:00:54,35</t>
  </si>
  <si>
    <t>01:02:59,59</t>
  </si>
  <si>
    <t>01:04:48,77</t>
  </si>
  <si>
    <t>01:05:07,44</t>
  </si>
  <si>
    <t>01:05:23,27</t>
  </si>
  <si>
    <t>01:05:31,92</t>
  </si>
  <si>
    <t>01:06:03,11</t>
  </si>
  <si>
    <t>01:11:09,06</t>
  </si>
  <si>
    <t>01:10:44,92</t>
  </si>
  <si>
    <t>01:13:40,54</t>
  </si>
  <si>
    <t>01:14:00,44</t>
  </si>
  <si>
    <t>01:18:14,08</t>
  </si>
  <si>
    <t>01:14:48,32</t>
  </si>
  <si>
    <t>01:14:50,90</t>
  </si>
  <si>
    <t>01:18:45,89</t>
  </si>
  <si>
    <t>01:23:42,42</t>
  </si>
  <si>
    <t>01:16:21,11</t>
  </si>
  <si>
    <t>01:19:44,67</t>
  </si>
  <si>
    <t>01:23:36,81</t>
  </si>
  <si>
    <t>01:43:25,15</t>
  </si>
  <si>
    <t>опубліковано 08.06.2019 року о 20.00 годин</t>
  </si>
  <si>
    <t>01:11:45,96</t>
  </si>
  <si>
    <t>01:15:09,93</t>
  </si>
  <si>
    <t>01:00:42,38</t>
  </si>
  <si>
    <t>01:04:06,37</t>
  </si>
  <si>
    <t>01:04:25,22</t>
  </si>
  <si>
    <t>01:05:32,47</t>
  </si>
  <si>
    <t>01:05:12,94</t>
  </si>
  <si>
    <t>01:06:52,52</t>
  </si>
  <si>
    <t>01:23:20,16</t>
  </si>
  <si>
    <t>01:21:37,53</t>
  </si>
  <si>
    <t>01:26:06,85</t>
  </si>
  <si>
    <t>01:26:28,43</t>
  </si>
  <si>
    <t>01:30:56,01</t>
  </si>
  <si>
    <t>01:41:09,34</t>
  </si>
  <si>
    <t>ОФІЦІЙНІ РЕЗУЛЬТАТИ ЗМАГАННЯ</t>
  </si>
  <si>
    <t>опубліковано 09.06.2019 року о 17.30 годин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</si>
</sst>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:ss.00"/>
  </numFmts>
  <fonts count="2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i/>
      <sz val="11"/>
      <color rgb="FF00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b/>
      <sz val="17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164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/>
    <xf numFmtId="0" fontId="8" fillId="0" borderId="0" xfId="0" applyFont="1"/>
    <xf numFmtId="164" fontId="8" fillId="0" borderId="0" xfId="0" applyNumberFormat="1" applyFont="1"/>
    <xf numFmtId="0" fontId="7" fillId="0" borderId="0" xfId="0" applyFont="1"/>
    <xf numFmtId="0" fontId="5" fillId="0" borderId="0" xfId="0" applyFont="1"/>
    <xf numFmtId="164" fontId="5" fillId="0" borderId="0" xfId="0" applyNumberFormat="1" applyFont="1"/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64" fontId="1" fillId="0" borderId="0" xfId="0" applyNumberFormat="1" applyFont="1"/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0" fillId="3" borderId="0" xfId="0" applyFill="1"/>
    <xf numFmtId="0" fontId="13" fillId="0" borderId="0" xfId="0" applyFont="1"/>
    <xf numFmtId="164" fontId="13" fillId="0" borderId="0" xfId="0" applyNumberFormat="1" applyFont="1"/>
    <xf numFmtId="0" fontId="3" fillId="0" borderId="5" xfId="0" applyFont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164" fontId="12" fillId="0" borderId="0" xfId="0" applyNumberFormat="1" applyFont="1"/>
    <xf numFmtId="164" fontId="4" fillId="3" borderId="1" xfId="0" applyNumberFormat="1" applyFont="1" applyFill="1" applyBorder="1" applyAlignment="1">
      <alignment horizontal="center" vertical="center" wrapText="1"/>
    </xf>
    <xf numFmtId="0" fontId="12" fillId="0" borderId="0" xfId="0" applyFont="1"/>
    <xf numFmtId="164" fontId="0" fillId="0" borderId="0" xfId="0" applyNumberFormat="1" applyAlignment="1">
      <alignment horizontal="center"/>
    </xf>
    <xf numFmtId="164" fontId="5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64" fontId="4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/>
    </xf>
    <xf numFmtId="164" fontId="9" fillId="2" borderId="1" xfId="0" applyNumberFormat="1" applyFont="1" applyFill="1" applyBorder="1" applyAlignment="1">
      <alignment horizontal="center" vertical="center" wrapText="1"/>
    </xf>
    <xf numFmtId="164" fontId="4" fillId="4" borderId="4" xfId="0" applyNumberFormat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164" fontId="0" fillId="4" borderId="1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18" fillId="0" borderId="0" xfId="0" applyFont="1"/>
    <xf numFmtId="164" fontId="0" fillId="4" borderId="1" xfId="0" applyNumberFormat="1" applyFont="1" applyFill="1" applyBorder="1" applyAlignment="1">
      <alignment horizontal="center"/>
    </xf>
    <xf numFmtId="0" fontId="14" fillId="0" borderId="0" xfId="0" applyFont="1"/>
    <xf numFmtId="0" fontId="14" fillId="2" borderId="1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 wrapText="1"/>
    </xf>
    <xf numFmtId="1" fontId="14" fillId="2" borderId="1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/>
    <xf numFmtId="0" fontId="16" fillId="0" borderId="1" xfId="0" applyFont="1" applyFill="1" applyBorder="1" applyAlignment="1">
      <alignment horizontal="center" vertical="center" wrapText="1"/>
    </xf>
    <xf numFmtId="1" fontId="14" fillId="0" borderId="1" xfId="0" quotePrefix="1" applyNumberFormat="1" applyFont="1" applyFill="1" applyBorder="1" applyAlignment="1">
      <alignment horizontal="center" vertical="center" wrapText="1"/>
    </xf>
    <xf numFmtId="0" fontId="20" fillId="0" borderId="0" xfId="0" applyFont="1"/>
    <xf numFmtId="49" fontId="3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164" fontId="0" fillId="0" borderId="1" xfId="0" applyNumberFormat="1" applyBorder="1"/>
    <xf numFmtId="164" fontId="0" fillId="3" borderId="1" xfId="0" applyNumberFormat="1" applyFill="1" applyBorder="1" applyAlignment="1">
      <alignment horizontal="center"/>
    </xf>
    <xf numFmtId="164" fontId="11" fillId="3" borderId="1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590550</xdr:colOff>
      <xdr:row>0</xdr:row>
      <xdr:rowOff>66675</xdr:rowOff>
    </xdr:from>
    <xdr:to>
      <xdr:col>11</xdr:col>
      <xdr:colOff>419099</xdr:colOff>
      <xdr:row>4</xdr:row>
      <xdr:rowOff>257175</xdr:rowOff>
    </xdr:to>
    <xdr:pic>
      <xdr:nvPicPr>
        <xdr:cNvPr id="3" name="Рисунок 2" descr="G:\БАХА\2 етап Чернигов\Зннаки наклейки банера\Лого 2 этапа.jp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5700" y="66675"/>
          <a:ext cx="2362199" cy="1085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361950</xdr:colOff>
      <xdr:row>0</xdr:row>
      <xdr:rowOff>0</xdr:rowOff>
    </xdr:from>
    <xdr:to>
      <xdr:col>11</xdr:col>
      <xdr:colOff>495299</xdr:colOff>
      <xdr:row>4</xdr:row>
      <xdr:rowOff>190500</xdr:rowOff>
    </xdr:to>
    <xdr:pic>
      <xdr:nvPicPr>
        <xdr:cNvPr id="3" name="Рисунок 2" descr="G:\БАХА\2 етап Чернигов\Зннаки наклейки банера\Лого 2 этапа.jp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4275" y="0"/>
          <a:ext cx="2362199" cy="1085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161925</xdr:colOff>
      <xdr:row>0</xdr:row>
      <xdr:rowOff>76200</xdr:rowOff>
    </xdr:from>
    <xdr:to>
      <xdr:col>11</xdr:col>
      <xdr:colOff>190499</xdr:colOff>
      <xdr:row>4</xdr:row>
      <xdr:rowOff>266700</xdr:rowOff>
    </xdr:to>
    <xdr:pic>
      <xdr:nvPicPr>
        <xdr:cNvPr id="2" name="Рисунок 1" descr="G:\БАХА\2 етап Чернигов\Зннаки наклейки банера\Лого 2 этапа.jpg">
          <a:extLst>
            <a:ext uri="{FF2B5EF4-FFF2-40B4-BE49-F238E27FC236}">
              <a16:creationId xmlns="" xmlns:a16="http://schemas.microsoft.com/office/drawing/2014/main" id="{4663BB24-380D-4D15-9152-C5A8DBE5AE8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7050" y="76200"/>
          <a:ext cx="2362199" cy="1085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561975</xdr:colOff>
      <xdr:row>0</xdr:row>
      <xdr:rowOff>0</xdr:rowOff>
    </xdr:from>
    <xdr:to>
      <xdr:col>13</xdr:col>
      <xdr:colOff>85725</xdr:colOff>
      <xdr:row>4</xdr:row>
      <xdr:rowOff>276225</xdr:rowOff>
    </xdr:to>
    <xdr:pic>
      <xdr:nvPicPr>
        <xdr:cNvPr id="2" name="Рисунок 1" descr="G:\БАХА\2 етап Чернигов\Зннаки наклейки банера\Лого 2 этапа.jpg">
          <a:extLst>
            <a:ext uri="{FF2B5EF4-FFF2-40B4-BE49-F238E27FC236}">
              <a16:creationId xmlns="" xmlns:a16="http://schemas.microsoft.com/office/drawing/2014/main" id="{83EF73AC-0AA1-48B7-9BAA-15043698775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0" y="0"/>
          <a:ext cx="2714625" cy="1228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45"/>
  <sheetViews>
    <sheetView zoomScaleNormal="100" workbookViewId="0">
      <selection activeCell="A6" sqref="A6:XFD6"/>
    </sheetView>
  </sheetViews>
  <sheetFormatPr defaultRowHeight="15" x14ac:dyDescent="0.25"/>
  <cols>
    <col min="3" max="3" width="13.42578125" customWidth="1"/>
    <col min="4" max="4" width="28.28515625" customWidth="1"/>
    <col min="5" max="5" width="12.5703125" style="1" customWidth="1"/>
    <col min="6" max="6" width="8.5703125" customWidth="1"/>
    <col min="7" max="8" width="13" style="1" customWidth="1"/>
    <col min="9" max="9" width="12.28515625" style="1" customWidth="1"/>
    <col min="10" max="10" width="12.7109375" style="1" customWidth="1"/>
    <col min="11" max="11" width="13" style="1" customWidth="1"/>
    <col min="12" max="12" width="7.7109375" customWidth="1"/>
    <col min="13" max="13" width="11.28515625" style="17" customWidth="1"/>
    <col min="15" max="15" width="13.28515625" customWidth="1"/>
  </cols>
  <sheetData>
    <row r="2" spans="1:15" ht="21" x14ac:dyDescent="0.25">
      <c r="D2" s="57" t="s">
        <v>54</v>
      </c>
    </row>
    <row r="3" spans="1:15" ht="18.75" x14ac:dyDescent="0.25">
      <c r="D3" s="16" t="s">
        <v>96</v>
      </c>
    </row>
    <row r="4" spans="1:15" s="21" customFormat="1" ht="15.75" x14ac:dyDescent="0.25">
      <c r="A4" s="28" t="s">
        <v>97</v>
      </c>
      <c r="B4" s="28"/>
      <c r="C4" s="28"/>
      <c r="D4" s="28"/>
      <c r="E4" s="28"/>
      <c r="F4" s="28"/>
      <c r="G4" s="22"/>
      <c r="H4" s="22"/>
      <c r="I4" s="22"/>
      <c r="J4" s="22"/>
      <c r="L4" s="23"/>
    </row>
    <row r="5" spans="1:15" ht="27.75" customHeight="1" x14ac:dyDescent="0.25">
      <c r="D5" s="16" t="s">
        <v>98</v>
      </c>
      <c r="F5" s="17"/>
      <c r="G5" s="29"/>
      <c r="H5" s="29"/>
      <c r="I5" s="29"/>
      <c r="J5" s="29"/>
      <c r="O5" s="17"/>
    </row>
    <row r="6" spans="1:15" x14ac:dyDescent="0.25">
      <c r="F6" s="62" t="s">
        <v>152</v>
      </c>
      <c r="G6" s="36"/>
      <c r="H6" s="36"/>
      <c r="I6" s="36"/>
      <c r="J6" s="29"/>
      <c r="O6" s="17"/>
    </row>
    <row r="7" spans="1:15" x14ac:dyDescent="0.25">
      <c r="A7" s="92" t="s">
        <v>0</v>
      </c>
      <c r="B7" s="92" t="s">
        <v>22</v>
      </c>
      <c r="C7" s="92" t="s">
        <v>21</v>
      </c>
      <c r="D7" s="92" t="s">
        <v>23</v>
      </c>
      <c r="E7" s="89" t="s">
        <v>86</v>
      </c>
      <c r="F7" s="92" t="s">
        <v>55</v>
      </c>
      <c r="G7" s="89" t="s">
        <v>85</v>
      </c>
      <c r="H7" s="89" t="s">
        <v>87</v>
      </c>
      <c r="I7" s="50" t="s">
        <v>26</v>
      </c>
      <c r="J7" s="50"/>
      <c r="K7" s="90" t="s">
        <v>57</v>
      </c>
      <c r="L7" s="92" t="s">
        <v>56</v>
      </c>
      <c r="M7" s="93" t="s">
        <v>82</v>
      </c>
    </row>
    <row r="8" spans="1:15" x14ac:dyDescent="0.25">
      <c r="A8" s="92"/>
      <c r="B8" s="92"/>
      <c r="C8" s="92"/>
      <c r="D8" s="92"/>
      <c r="E8" s="89"/>
      <c r="F8" s="92"/>
      <c r="G8" s="89"/>
      <c r="H8" s="89"/>
      <c r="I8" s="50"/>
      <c r="J8" s="50" t="s">
        <v>1</v>
      </c>
      <c r="K8" s="91"/>
      <c r="L8" s="92"/>
      <c r="M8" s="93"/>
    </row>
    <row r="9" spans="1:15" ht="15.75" x14ac:dyDescent="0.25">
      <c r="A9" s="2">
        <v>1</v>
      </c>
      <c r="B9" s="26">
        <v>77</v>
      </c>
      <c r="C9" s="3" t="s">
        <v>2</v>
      </c>
      <c r="D9" s="7" t="s">
        <v>3</v>
      </c>
      <c r="E9" s="51" t="s">
        <v>137</v>
      </c>
      <c r="F9" s="31">
        <v>1</v>
      </c>
      <c r="G9" s="51" t="s">
        <v>162</v>
      </c>
      <c r="H9" s="53" t="s">
        <v>179</v>
      </c>
      <c r="I9" s="43"/>
      <c r="J9" s="43"/>
      <c r="K9" s="52">
        <f>E9+G9+H9+I9-J9</f>
        <v>0.12319328703703705</v>
      </c>
      <c r="L9" s="5">
        <v>2</v>
      </c>
      <c r="M9" s="26">
        <v>23</v>
      </c>
    </row>
    <row r="10" spans="1:15" ht="15.75" x14ac:dyDescent="0.25">
      <c r="A10" s="2">
        <v>2</v>
      </c>
      <c r="B10" s="26">
        <v>76</v>
      </c>
      <c r="C10" s="3" t="s">
        <v>2</v>
      </c>
      <c r="D10" s="7" t="s">
        <v>58</v>
      </c>
      <c r="E10" s="56">
        <v>0</v>
      </c>
      <c r="F10" s="31">
        <v>0</v>
      </c>
      <c r="G10" s="51" t="s">
        <v>163</v>
      </c>
      <c r="H10" s="53" t="s">
        <v>180</v>
      </c>
      <c r="I10" s="43">
        <v>0.125</v>
      </c>
      <c r="J10" s="43"/>
      <c r="K10" s="52">
        <f t="shared" ref="K10:K23" si="0">E10+G10+H10+I10-J10</f>
        <v>0.24386342592592591</v>
      </c>
      <c r="L10" s="5">
        <v>0</v>
      </c>
      <c r="M10" s="26">
        <v>17</v>
      </c>
    </row>
    <row r="11" spans="1:15" ht="15.75" x14ac:dyDescent="0.25">
      <c r="A11" s="2">
        <v>3</v>
      </c>
      <c r="B11" s="26">
        <v>413</v>
      </c>
      <c r="C11" s="3" t="s">
        <v>2</v>
      </c>
      <c r="D11" s="7" t="s">
        <v>60</v>
      </c>
      <c r="E11" s="56">
        <v>0</v>
      </c>
      <c r="F11" s="31">
        <v>0</v>
      </c>
      <c r="G11" s="51" t="s">
        <v>164</v>
      </c>
      <c r="H11" s="56">
        <v>0</v>
      </c>
      <c r="I11" s="43">
        <v>0.25</v>
      </c>
      <c r="J11" s="43"/>
      <c r="K11" s="52">
        <f t="shared" si="0"/>
        <v>0.31010162037037037</v>
      </c>
      <c r="L11" s="5">
        <v>0</v>
      </c>
      <c r="M11" s="26">
        <v>15</v>
      </c>
    </row>
    <row r="12" spans="1:15" ht="15.75" x14ac:dyDescent="0.25">
      <c r="A12" s="2">
        <v>4</v>
      </c>
      <c r="B12" s="26">
        <v>27</v>
      </c>
      <c r="C12" s="3" t="s">
        <v>2</v>
      </c>
      <c r="D12" s="7" t="s">
        <v>59</v>
      </c>
      <c r="E12" s="56">
        <v>0</v>
      </c>
      <c r="F12" s="31">
        <v>0</v>
      </c>
      <c r="G12" s="51" t="s">
        <v>165</v>
      </c>
      <c r="H12" s="56">
        <v>0</v>
      </c>
      <c r="I12" s="43">
        <v>0.25</v>
      </c>
      <c r="J12" s="43"/>
      <c r="K12" s="52">
        <f t="shared" si="0"/>
        <v>0.31563472222222222</v>
      </c>
      <c r="L12" s="5">
        <v>0</v>
      </c>
      <c r="M12" s="26">
        <v>13</v>
      </c>
    </row>
    <row r="13" spans="1:15" ht="15.75" x14ac:dyDescent="0.25">
      <c r="A13" s="9"/>
      <c r="B13" s="25"/>
      <c r="C13" s="8"/>
      <c r="D13" s="9"/>
      <c r="E13" s="9"/>
      <c r="F13" s="25"/>
      <c r="G13" s="13"/>
      <c r="H13" s="13"/>
      <c r="I13" s="14"/>
      <c r="J13" s="14"/>
      <c r="K13" s="14"/>
      <c r="L13" s="58"/>
      <c r="M13" s="54"/>
    </row>
    <row r="14" spans="1:15" ht="15.75" x14ac:dyDescent="0.25">
      <c r="A14" s="2">
        <v>1</v>
      </c>
      <c r="B14" s="24">
        <v>79</v>
      </c>
      <c r="C14" s="3" t="s">
        <v>8</v>
      </c>
      <c r="D14" s="4" t="s">
        <v>10</v>
      </c>
      <c r="E14" s="51" t="s">
        <v>136</v>
      </c>
      <c r="F14" s="5">
        <v>1</v>
      </c>
      <c r="G14" s="51" t="s">
        <v>161</v>
      </c>
      <c r="H14" s="56">
        <v>0</v>
      </c>
      <c r="I14" s="52">
        <v>0.125</v>
      </c>
      <c r="J14" s="52"/>
      <c r="K14" s="52">
        <f t="shared" si="0"/>
        <v>0.21520057870370371</v>
      </c>
      <c r="L14" s="5">
        <v>0</v>
      </c>
      <c r="M14" s="26">
        <v>21</v>
      </c>
    </row>
    <row r="15" spans="1:15" ht="15.75" x14ac:dyDescent="0.25">
      <c r="A15" s="2">
        <v>2</v>
      </c>
      <c r="B15" s="24">
        <v>55</v>
      </c>
      <c r="C15" s="5" t="s">
        <v>8</v>
      </c>
      <c r="D15" s="7" t="s">
        <v>9</v>
      </c>
      <c r="E15" s="56">
        <v>0</v>
      </c>
      <c r="F15" s="5">
        <v>0</v>
      </c>
      <c r="G15" s="56">
        <v>0</v>
      </c>
      <c r="H15" s="56">
        <v>0</v>
      </c>
      <c r="I15" s="52">
        <v>0.375</v>
      </c>
      <c r="J15" s="52"/>
      <c r="K15" s="52">
        <f t="shared" si="0"/>
        <v>0.375</v>
      </c>
      <c r="L15" s="5">
        <v>0</v>
      </c>
      <c r="M15" s="26">
        <v>17</v>
      </c>
    </row>
    <row r="16" spans="1:15" ht="15.75" x14ac:dyDescent="0.25">
      <c r="A16" s="12"/>
      <c r="B16" s="12"/>
      <c r="C16" s="11"/>
      <c r="D16" s="11"/>
      <c r="E16" s="14"/>
      <c r="F16" s="11"/>
      <c r="G16" s="14"/>
      <c r="H16" s="14"/>
      <c r="I16" s="14"/>
      <c r="J16" s="14"/>
      <c r="K16" s="14"/>
      <c r="L16" s="58"/>
      <c r="M16" s="27"/>
    </row>
    <row r="17" spans="1:13" ht="15.75" x14ac:dyDescent="0.25">
      <c r="A17" s="2">
        <v>1</v>
      </c>
      <c r="B17" s="24">
        <v>7</v>
      </c>
      <c r="C17" s="3" t="s">
        <v>4</v>
      </c>
      <c r="D17" s="7" t="s">
        <v>7</v>
      </c>
      <c r="E17" s="51" t="s">
        <v>133</v>
      </c>
      <c r="F17" s="5">
        <v>1</v>
      </c>
      <c r="G17" s="51" t="s">
        <v>157</v>
      </c>
      <c r="H17" s="53" t="s">
        <v>181</v>
      </c>
      <c r="I17" s="52"/>
      <c r="J17" s="52">
        <v>5.2083333333333333E-4</v>
      </c>
      <c r="K17" s="52">
        <f t="shared" si="0"/>
        <v>0.11622037037037036</v>
      </c>
      <c r="L17" s="5">
        <v>2</v>
      </c>
      <c r="M17" s="26">
        <v>23</v>
      </c>
    </row>
    <row r="18" spans="1:13" ht="15.75" x14ac:dyDescent="0.25">
      <c r="A18" s="2">
        <v>2</v>
      </c>
      <c r="B18" s="26">
        <v>50</v>
      </c>
      <c r="C18" s="3" t="s">
        <v>4</v>
      </c>
      <c r="D18" s="4" t="s">
        <v>5</v>
      </c>
      <c r="E18" s="51" t="s">
        <v>132</v>
      </c>
      <c r="F18" s="5">
        <v>1</v>
      </c>
      <c r="G18" s="51" t="s">
        <v>158</v>
      </c>
      <c r="H18" s="53" t="s">
        <v>182</v>
      </c>
      <c r="I18" s="52"/>
      <c r="J18" s="52"/>
      <c r="K18" s="52">
        <f t="shared" si="0"/>
        <v>0.12025104166666667</v>
      </c>
      <c r="L18" s="5">
        <v>2</v>
      </c>
      <c r="M18" s="26">
        <v>20</v>
      </c>
    </row>
    <row r="19" spans="1:13" ht="15.75" x14ac:dyDescent="0.25">
      <c r="A19" s="2">
        <v>3</v>
      </c>
      <c r="B19" s="26">
        <v>509</v>
      </c>
      <c r="C19" s="3" t="s">
        <v>4</v>
      </c>
      <c r="D19" s="4" t="s">
        <v>61</v>
      </c>
      <c r="E19" s="51" t="s">
        <v>134</v>
      </c>
      <c r="F19" s="5">
        <v>1</v>
      </c>
      <c r="G19" s="51" t="s">
        <v>159</v>
      </c>
      <c r="H19" s="53" t="s">
        <v>183</v>
      </c>
      <c r="I19" s="52"/>
      <c r="J19" s="52"/>
      <c r="K19" s="52">
        <f t="shared" si="0"/>
        <v>0.12426053240740741</v>
      </c>
      <c r="L19" s="5">
        <v>2</v>
      </c>
      <c r="M19" s="26">
        <v>18</v>
      </c>
    </row>
    <row r="20" spans="1:13" ht="15.75" x14ac:dyDescent="0.25">
      <c r="A20" s="2">
        <v>4</v>
      </c>
      <c r="B20" s="24">
        <v>34</v>
      </c>
      <c r="C20" s="3" t="s">
        <v>4</v>
      </c>
      <c r="D20" s="7" t="s">
        <v>6</v>
      </c>
      <c r="E20" s="51" t="s">
        <v>135</v>
      </c>
      <c r="F20" s="5">
        <v>1</v>
      </c>
      <c r="G20" s="51" t="s">
        <v>160</v>
      </c>
      <c r="H20" s="53" t="s">
        <v>184</v>
      </c>
      <c r="I20" s="52"/>
      <c r="J20" s="52"/>
      <c r="K20" s="52">
        <f t="shared" si="0"/>
        <v>0.13323240740740741</v>
      </c>
      <c r="L20" s="5">
        <v>2</v>
      </c>
      <c r="M20" s="26">
        <v>16</v>
      </c>
    </row>
    <row r="21" spans="1:13" ht="15.75" x14ac:dyDescent="0.25">
      <c r="A21" s="12"/>
      <c r="B21" s="12"/>
      <c r="C21" s="12"/>
      <c r="D21" s="12"/>
      <c r="E21" s="14"/>
      <c r="F21" s="11"/>
      <c r="G21" s="14"/>
      <c r="H21" s="14"/>
      <c r="I21" s="14"/>
      <c r="J21" s="14"/>
      <c r="K21" s="14"/>
      <c r="L21" s="58"/>
      <c r="M21" s="14"/>
    </row>
    <row r="22" spans="1:13" ht="15.75" x14ac:dyDescent="0.25">
      <c r="A22" s="2">
        <v>1</v>
      </c>
      <c r="B22" s="24">
        <v>10</v>
      </c>
      <c r="C22" s="3" t="s">
        <v>11</v>
      </c>
      <c r="D22" s="7" t="s">
        <v>62</v>
      </c>
      <c r="E22" s="51" t="s">
        <v>129</v>
      </c>
      <c r="F22" s="5">
        <v>1</v>
      </c>
      <c r="G22" s="51" t="s">
        <v>153</v>
      </c>
      <c r="H22" s="53" t="s">
        <v>187</v>
      </c>
      <c r="I22" s="52"/>
      <c r="J22" s="52"/>
      <c r="K22" s="52">
        <f t="shared" si="0"/>
        <v>0.12078854166666667</v>
      </c>
      <c r="L22" s="2">
        <v>2</v>
      </c>
      <c r="M22" s="26">
        <v>23</v>
      </c>
    </row>
    <row r="23" spans="1:13" ht="15.75" x14ac:dyDescent="0.25">
      <c r="A23" s="2">
        <v>2</v>
      </c>
      <c r="B23" s="26">
        <v>49</v>
      </c>
      <c r="C23" s="3" t="s">
        <v>11</v>
      </c>
      <c r="D23" s="7" t="s">
        <v>67</v>
      </c>
      <c r="E23" s="51" t="s">
        <v>130</v>
      </c>
      <c r="F23" s="5">
        <v>1</v>
      </c>
      <c r="G23" s="51" t="s">
        <v>155</v>
      </c>
      <c r="H23" s="53" t="s">
        <v>188</v>
      </c>
      <c r="I23" s="52"/>
      <c r="J23" s="52"/>
      <c r="K23" s="52">
        <f t="shared" si="0"/>
        <v>0.12644884259259259</v>
      </c>
      <c r="L23" s="2">
        <v>2</v>
      </c>
      <c r="M23" s="26">
        <v>20</v>
      </c>
    </row>
    <row r="24" spans="1:13" ht="15.75" x14ac:dyDescent="0.25">
      <c r="A24" s="2">
        <v>3</v>
      </c>
      <c r="B24" s="24">
        <v>78</v>
      </c>
      <c r="C24" s="6" t="s">
        <v>11</v>
      </c>
      <c r="D24" s="7" t="s">
        <v>99</v>
      </c>
      <c r="E24" s="51" t="s">
        <v>131</v>
      </c>
      <c r="F24" s="2">
        <v>1</v>
      </c>
      <c r="G24" s="51" t="s">
        <v>156</v>
      </c>
      <c r="H24" s="53" t="s">
        <v>186</v>
      </c>
      <c r="I24" s="52"/>
      <c r="J24" s="52"/>
      <c r="K24" s="52">
        <f>E24+G24+H24+I24-J24</f>
        <v>0.12979976851851852</v>
      </c>
      <c r="L24" s="2">
        <v>2</v>
      </c>
      <c r="M24" s="26">
        <v>18</v>
      </c>
    </row>
    <row r="25" spans="1:13" ht="15.75" x14ac:dyDescent="0.25">
      <c r="A25" s="2">
        <v>4</v>
      </c>
      <c r="B25" s="24">
        <v>100</v>
      </c>
      <c r="C25" s="3" t="s">
        <v>11</v>
      </c>
      <c r="D25" s="7" t="s">
        <v>12</v>
      </c>
      <c r="E25" s="56">
        <v>0</v>
      </c>
      <c r="F25" s="5">
        <v>0</v>
      </c>
      <c r="G25" s="51" t="s">
        <v>154</v>
      </c>
      <c r="H25" s="53" t="s">
        <v>185</v>
      </c>
      <c r="I25" s="52">
        <v>0.125</v>
      </c>
      <c r="J25" s="52"/>
      <c r="K25" s="52">
        <f>E25+G25+H25+I25-J25</f>
        <v>0.23408391203703705</v>
      </c>
      <c r="L25" s="2">
        <v>0</v>
      </c>
      <c r="M25" s="26">
        <v>13</v>
      </c>
    </row>
    <row r="26" spans="1:13" ht="15.75" x14ac:dyDescent="0.25">
      <c r="A26" s="8"/>
      <c r="B26" s="38"/>
      <c r="C26" s="38"/>
      <c r="D26" s="38"/>
      <c r="E26" s="10"/>
      <c r="F26" s="11"/>
      <c r="G26" s="14"/>
      <c r="H26" s="14"/>
      <c r="I26" s="14"/>
      <c r="J26" s="14"/>
      <c r="K26" s="14"/>
      <c r="L26" s="58"/>
      <c r="M26" s="27"/>
    </row>
    <row r="27" spans="1:13" ht="15.75" x14ac:dyDescent="0.25">
      <c r="A27" s="37">
        <v>1</v>
      </c>
      <c r="B27" s="39">
        <v>39</v>
      </c>
      <c r="C27" s="40" t="s">
        <v>107</v>
      </c>
      <c r="D27" s="41" t="s">
        <v>15</v>
      </c>
      <c r="E27" s="51" t="s">
        <v>147</v>
      </c>
      <c r="F27" s="31">
        <v>1</v>
      </c>
      <c r="G27" s="51" t="s">
        <v>166</v>
      </c>
      <c r="H27" s="53" t="s">
        <v>189</v>
      </c>
      <c r="I27" s="43"/>
      <c r="J27" s="43"/>
      <c r="K27" s="52">
        <f t="shared" ref="K27:K42" si="1">E27+G27+H27+I27-J27</f>
        <v>0.10701539351851852</v>
      </c>
      <c r="L27" s="30">
        <v>2</v>
      </c>
      <c r="M27" s="33">
        <v>23</v>
      </c>
    </row>
    <row r="28" spans="1:13" ht="15.75" x14ac:dyDescent="0.25">
      <c r="A28" s="37">
        <v>2</v>
      </c>
      <c r="B28" s="39">
        <v>54</v>
      </c>
      <c r="C28" s="40" t="s">
        <v>13</v>
      </c>
      <c r="D28" s="41" t="s">
        <v>103</v>
      </c>
      <c r="E28" s="51" t="s">
        <v>138</v>
      </c>
      <c r="F28" s="31">
        <v>1</v>
      </c>
      <c r="G28" s="51" t="s">
        <v>169</v>
      </c>
      <c r="H28" s="53" t="s">
        <v>190</v>
      </c>
      <c r="I28" s="43"/>
      <c r="J28" s="43"/>
      <c r="K28" s="52">
        <f t="shared" si="1"/>
        <v>0.10740381944444445</v>
      </c>
      <c r="L28" s="30">
        <v>2</v>
      </c>
      <c r="M28" s="33">
        <v>20</v>
      </c>
    </row>
    <row r="29" spans="1:13" ht="15.75" x14ac:dyDescent="0.25">
      <c r="A29" s="37">
        <v>3</v>
      </c>
      <c r="B29" s="39">
        <v>59</v>
      </c>
      <c r="C29" s="40" t="s">
        <v>13</v>
      </c>
      <c r="D29" s="41" t="s">
        <v>16</v>
      </c>
      <c r="E29" s="51" t="s">
        <v>146</v>
      </c>
      <c r="F29" s="31">
        <v>1</v>
      </c>
      <c r="G29" s="51" t="s">
        <v>167</v>
      </c>
      <c r="H29" s="53" t="s">
        <v>192</v>
      </c>
      <c r="I29" s="43"/>
      <c r="J29" s="43"/>
      <c r="K29" s="52">
        <f t="shared" si="1"/>
        <v>0.10844432870370371</v>
      </c>
      <c r="L29" s="30">
        <v>2</v>
      </c>
      <c r="M29" s="33">
        <v>18</v>
      </c>
    </row>
    <row r="30" spans="1:13" ht="15.75" x14ac:dyDescent="0.25">
      <c r="A30" s="37">
        <v>4</v>
      </c>
      <c r="B30" s="39">
        <v>8</v>
      </c>
      <c r="C30" s="40" t="s">
        <v>13</v>
      </c>
      <c r="D30" s="41" t="s">
        <v>106</v>
      </c>
      <c r="E30" s="51" t="s">
        <v>143</v>
      </c>
      <c r="F30" s="30">
        <v>1</v>
      </c>
      <c r="G30" s="51" t="s">
        <v>168</v>
      </c>
      <c r="H30" s="53" t="s">
        <v>195</v>
      </c>
      <c r="I30" s="43"/>
      <c r="J30" s="43">
        <v>1.3888888888888889E-3</v>
      </c>
      <c r="K30" s="52">
        <f t="shared" si="1"/>
        <v>0.1101037037037037</v>
      </c>
      <c r="L30" s="30">
        <v>2</v>
      </c>
      <c r="M30" s="33">
        <v>16</v>
      </c>
    </row>
    <row r="31" spans="1:13" ht="15.75" x14ac:dyDescent="0.25">
      <c r="A31" s="37">
        <v>5</v>
      </c>
      <c r="B31" s="39">
        <v>999</v>
      </c>
      <c r="C31" s="40" t="s">
        <v>13</v>
      </c>
      <c r="D31" s="41" t="s">
        <v>108</v>
      </c>
      <c r="E31" s="51" t="s">
        <v>144</v>
      </c>
      <c r="F31" s="31">
        <v>1</v>
      </c>
      <c r="G31" s="51" t="s">
        <v>172</v>
      </c>
      <c r="H31" s="53" t="s">
        <v>193</v>
      </c>
      <c r="I31" s="43"/>
      <c r="J31" s="43"/>
      <c r="K31" s="52">
        <f t="shared" si="1"/>
        <v>0.11216805555555555</v>
      </c>
      <c r="L31" s="30">
        <v>2</v>
      </c>
      <c r="M31" s="33">
        <v>14</v>
      </c>
    </row>
    <row r="32" spans="1:13" ht="15.75" x14ac:dyDescent="0.25">
      <c r="A32" s="37">
        <v>6</v>
      </c>
      <c r="B32" s="39">
        <v>27</v>
      </c>
      <c r="C32" s="40" t="s">
        <v>13</v>
      </c>
      <c r="D32" s="41" t="s">
        <v>102</v>
      </c>
      <c r="E32" s="51" t="s">
        <v>148</v>
      </c>
      <c r="F32" s="31">
        <v>1</v>
      </c>
      <c r="G32" s="51" t="s">
        <v>171</v>
      </c>
      <c r="H32" s="53" t="s">
        <v>194</v>
      </c>
      <c r="I32" s="43"/>
      <c r="J32" s="43">
        <v>6.9444444444444447E-4</v>
      </c>
      <c r="K32" s="52">
        <f t="shared" si="1"/>
        <v>0.11231018518518521</v>
      </c>
      <c r="L32" s="30">
        <v>2</v>
      </c>
      <c r="M32" s="33">
        <v>13</v>
      </c>
    </row>
    <row r="33" spans="1:13" ht="15.75" x14ac:dyDescent="0.25">
      <c r="A33" s="37">
        <v>7</v>
      </c>
      <c r="B33" s="39">
        <v>11</v>
      </c>
      <c r="C33" s="40" t="s">
        <v>13</v>
      </c>
      <c r="D33" s="41" t="s">
        <v>18</v>
      </c>
      <c r="E33" s="51" t="s">
        <v>139</v>
      </c>
      <c r="F33" s="31">
        <v>1</v>
      </c>
      <c r="G33" s="51" t="s">
        <v>174</v>
      </c>
      <c r="H33" s="53" t="s">
        <v>197</v>
      </c>
      <c r="I33" s="43"/>
      <c r="J33" s="43"/>
      <c r="K33" s="52">
        <f t="shared" si="1"/>
        <v>0.11487905092592593</v>
      </c>
      <c r="L33" s="30">
        <v>2</v>
      </c>
      <c r="M33" s="33">
        <v>12</v>
      </c>
    </row>
    <row r="34" spans="1:13" ht="15.75" x14ac:dyDescent="0.25">
      <c r="A34" s="37">
        <v>8</v>
      </c>
      <c r="B34" s="39">
        <v>9</v>
      </c>
      <c r="C34" s="40" t="s">
        <v>13</v>
      </c>
      <c r="D34" s="41" t="s">
        <v>100</v>
      </c>
      <c r="E34" s="51" t="s">
        <v>150</v>
      </c>
      <c r="F34" s="31">
        <v>1</v>
      </c>
      <c r="G34" s="51" t="s">
        <v>176</v>
      </c>
      <c r="H34" s="53" t="s">
        <v>191</v>
      </c>
      <c r="I34" s="43"/>
      <c r="J34" s="43"/>
      <c r="K34" s="52">
        <f t="shared" si="1"/>
        <v>0.12191087962962963</v>
      </c>
      <c r="L34" s="30">
        <v>2</v>
      </c>
      <c r="M34" s="33">
        <v>11</v>
      </c>
    </row>
    <row r="35" spans="1:13" ht="15.75" x14ac:dyDescent="0.25">
      <c r="A35" s="37">
        <v>9</v>
      </c>
      <c r="B35" s="39">
        <v>6</v>
      </c>
      <c r="C35" s="40" t="s">
        <v>107</v>
      </c>
      <c r="D35" s="41" t="s">
        <v>218</v>
      </c>
      <c r="E35" s="51" t="s">
        <v>151</v>
      </c>
      <c r="F35" s="31">
        <v>1</v>
      </c>
      <c r="G35" s="51" t="s">
        <v>175</v>
      </c>
      <c r="H35" s="53" t="s">
        <v>196</v>
      </c>
      <c r="I35" s="43"/>
      <c r="J35" s="43"/>
      <c r="K35" s="52">
        <f t="shared" si="1"/>
        <v>0.12781296296296296</v>
      </c>
      <c r="L35" s="30">
        <v>2</v>
      </c>
      <c r="M35" s="33">
        <v>10</v>
      </c>
    </row>
    <row r="36" spans="1:13" ht="15.75" x14ac:dyDescent="0.25">
      <c r="A36" s="37">
        <v>10</v>
      </c>
      <c r="B36" s="39">
        <v>21</v>
      </c>
      <c r="C36" s="40" t="s">
        <v>13</v>
      </c>
      <c r="D36" s="41" t="s">
        <v>104</v>
      </c>
      <c r="E36" s="51" t="s">
        <v>149</v>
      </c>
      <c r="F36" s="31">
        <v>1</v>
      </c>
      <c r="G36" s="51" t="s">
        <v>177</v>
      </c>
      <c r="H36" s="53" t="s">
        <v>198</v>
      </c>
      <c r="I36" s="43">
        <v>6.9444444444444447E-4</v>
      </c>
      <c r="J36" s="43"/>
      <c r="K36" s="52">
        <f t="shared" si="1"/>
        <v>0.12830335648148147</v>
      </c>
      <c r="L36" s="30">
        <v>2</v>
      </c>
      <c r="M36" s="33">
        <v>9</v>
      </c>
    </row>
    <row r="37" spans="1:13" ht="15.75" x14ac:dyDescent="0.25">
      <c r="A37" s="37">
        <v>11</v>
      </c>
      <c r="B37" s="39">
        <v>22</v>
      </c>
      <c r="C37" s="40" t="s">
        <v>13</v>
      </c>
      <c r="D37" s="41" t="s">
        <v>14</v>
      </c>
      <c r="E37" s="51" t="s">
        <v>142</v>
      </c>
      <c r="F37" s="31">
        <v>1</v>
      </c>
      <c r="G37" s="51" t="s">
        <v>170</v>
      </c>
      <c r="H37" s="59">
        <v>0</v>
      </c>
      <c r="I37" s="43">
        <v>0.125</v>
      </c>
      <c r="J37" s="43"/>
      <c r="K37" s="52">
        <f t="shared" si="1"/>
        <v>0.18632650462962963</v>
      </c>
      <c r="L37" s="30">
        <v>0</v>
      </c>
      <c r="M37" s="33">
        <v>6</v>
      </c>
    </row>
    <row r="38" spans="1:13" ht="15.75" x14ac:dyDescent="0.25">
      <c r="A38" s="37">
        <v>12</v>
      </c>
      <c r="B38" s="39">
        <v>25</v>
      </c>
      <c r="C38" s="40" t="s">
        <v>13</v>
      </c>
      <c r="D38" s="41" t="s">
        <v>101</v>
      </c>
      <c r="E38" s="51" t="s">
        <v>140</v>
      </c>
      <c r="F38" s="30">
        <v>1</v>
      </c>
      <c r="G38" s="51" t="s">
        <v>173</v>
      </c>
      <c r="H38" s="59">
        <v>0</v>
      </c>
      <c r="I38" s="43">
        <v>0.125</v>
      </c>
      <c r="J38" s="43"/>
      <c r="K38" s="52">
        <f t="shared" si="1"/>
        <v>0.18773287037037037</v>
      </c>
      <c r="L38" s="30">
        <v>0</v>
      </c>
      <c r="M38" s="33">
        <v>5</v>
      </c>
    </row>
    <row r="39" spans="1:13" ht="15.75" x14ac:dyDescent="0.25">
      <c r="A39" s="37">
        <v>13</v>
      </c>
      <c r="B39" s="39">
        <v>46</v>
      </c>
      <c r="C39" s="40" t="s">
        <v>13</v>
      </c>
      <c r="D39" s="41" t="s">
        <v>17</v>
      </c>
      <c r="E39" s="51" t="s">
        <v>141</v>
      </c>
      <c r="F39" s="31">
        <v>1</v>
      </c>
      <c r="G39" s="51" t="s">
        <v>178</v>
      </c>
      <c r="H39" s="59">
        <v>0</v>
      </c>
      <c r="I39" s="43">
        <v>0.125</v>
      </c>
      <c r="J39" s="43"/>
      <c r="K39" s="52">
        <f t="shared" si="1"/>
        <v>0.20250925925925928</v>
      </c>
      <c r="L39" s="30">
        <v>0</v>
      </c>
      <c r="M39" s="33">
        <v>4</v>
      </c>
    </row>
    <row r="40" spans="1:13" ht="15.75" x14ac:dyDescent="0.25">
      <c r="A40" s="37">
        <v>14</v>
      </c>
      <c r="B40" s="24">
        <v>100</v>
      </c>
      <c r="C40" s="40" t="s">
        <v>13</v>
      </c>
      <c r="D40" s="7" t="s">
        <v>12</v>
      </c>
      <c r="E40" s="56">
        <v>0</v>
      </c>
      <c r="F40" s="31">
        <v>0</v>
      </c>
      <c r="G40" s="60" t="s">
        <v>154</v>
      </c>
      <c r="H40" s="61" t="s">
        <v>185</v>
      </c>
      <c r="I40" s="43">
        <v>0.125</v>
      </c>
      <c r="J40" s="43"/>
      <c r="K40" s="52">
        <f t="shared" si="1"/>
        <v>0.23408391203703705</v>
      </c>
      <c r="L40" s="30">
        <v>0</v>
      </c>
      <c r="M40" s="33">
        <v>2</v>
      </c>
    </row>
    <row r="41" spans="1:13" ht="15.75" x14ac:dyDescent="0.25">
      <c r="A41" s="37">
        <v>15</v>
      </c>
      <c r="B41" s="39">
        <v>530</v>
      </c>
      <c r="C41" s="40" t="s">
        <v>13</v>
      </c>
      <c r="D41" s="41" t="s">
        <v>105</v>
      </c>
      <c r="E41" s="60" t="s">
        <v>145</v>
      </c>
      <c r="F41" s="31">
        <v>1</v>
      </c>
      <c r="G41" s="55">
        <v>0</v>
      </c>
      <c r="H41" s="55">
        <v>0</v>
      </c>
      <c r="I41" s="43">
        <v>0.25</v>
      </c>
      <c r="J41" s="43"/>
      <c r="K41" s="52">
        <f t="shared" si="1"/>
        <v>0.26155208333333335</v>
      </c>
      <c r="L41" s="30">
        <v>0</v>
      </c>
      <c r="M41" s="33">
        <v>2</v>
      </c>
    </row>
    <row r="42" spans="1:13" ht="15.75" x14ac:dyDescent="0.25">
      <c r="A42" s="37">
        <v>16</v>
      </c>
      <c r="B42" s="39">
        <v>77</v>
      </c>
      <c r="C42" s="40" t="s">
        <v>13</v>
      </c>
      <c r="D42" s="41" t="s">
        <v>63</v>
      </c>
      <c r="E42" s="55">
        <v>0</v>
      </c>
      <c r="F42" s="31">
        <v>0</v>
      </c>
      <c r="G42" s="56">
        <v>0</v>
      </c>
      <c r="H42" s="56">
        <v>0</v>
      </c>
      <c r="I42" s="43">
        <v>0.33333333333333331</v>
      </c>
      <c r="J42" s="43"/>
      <c r="K42" s="52">
        <f t="shared" si="1"/>
        <v>0.33333333333333331</v>
      </c>
      <c r="L42" s="30">
        <v>0</v>
      </c>
      <c r="M42" s="33">
        <v>1</v>
      </c>
    </row>
    <row r="43" spans="1:13" ht="18.75" x14ac:dyDescent="0.3">
      <c r="B43" s="18"/>
      <c r="C43" s="18"/>
      <c r="D43" s="18"/>
    </row>
    <row r="44" spans="1:13" s="18" customFormat="1" ht="18.75" x14ac:dyDescent="0.3">
      <c r="A44" s="18" t="s">
        <v>25</v>
      </c>
      <c r="D44" s="19"/>
      <c r="E44" s="19"/>
      <c r="G44" s="18" t="s">
        <v>24</v>
      </c>
      <c r="I44" s="19"/>
      <c r="J44" s="19"/>
      <c r="K44" s="19"/>
      <c r="M44" s="20"/>
    </row>
    <row r="45" spans="1:13" s="18" customFormat="1" ht="18.75" x14ac:dyDescent="0.3">
      <c r="A45" s="18" t="s">
        <v>95</v>
      </c>
      <c r="B45"/>
      <c r="C45"/>
      <c r="D45"/>
      <c r="E45" s="19"/>
      <c r="G45" s="18" t="s">
        <v>128</v>
      </c>
      <c r="I45" s="19"/>
      <c r="J45" s="19"/>
      <c r="K45" s="19"/>
      <c r="M45" s="20"/>
    </row>
  </sheetData>
  <sortState ref="A27:O42">
    <sortCondition ref="K27:K42"/>
  </sortState>
  <mergeCells count="11">
    <mergeCell ref="G7:G8"/>
    <mergeCell ref="K7:K8"/>
    <mergeCell ref="L7:L8"/>
    <mergeCell ref="M7:M8"/>
    <mergeCell ref="A7:A8"/>
    <mergeCell ref="B7:B8"/>
    <mergeCell ref="C7:C8"/>
    <mergeCell ref="D7:D8"/>
    <mergeCell ref="E7:E8"/>
    <mergeCell ref="F7:F8"/>
    <mergeCell ref="H7:H8"/>
  </mergeCells>
  <phoneticPr fontId="17" type="noConversion"/>
  <pageMargins left="0.23622047244094491" right="0.35433070866141736" top="0.35433070866141736" bottom="0.43307086614173229" header="0.31496062992125984" footer="0.31496062992125984"/>
  <pageSetup paperSize="9" scale="96" fitToHeight="2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44"/>
  <sheetViews>
    <sheetView topLeftCell="A4" workbookViewId="0">
      <selection activeCell="J38" sqref="J38:L42"/>
    </sheetView>
  </sheetViews>
  <sheetFormatPr defaultRowHeight="15" x14ac:dyDescent="0.25"/>
  <cols>
    <col min="3" max="3" width="13.42578125" customWidth="1"/>
    <col min="4" max="4" width="24.85546875" customWidth="1"/>
    <col min="5" max="5" width="12.7109375" style="1" customWidth="1"/>
    <col min="6" max="7" width="13" style="1" customWidth="1"/>
    <col min="8" max="8" width="12.28515625" style="1" customWidth="1"/>
    <col min="9" max="9" width="12.7109375" style="1" customWidth="1"/>
    <col min="10" max="10" width="13" style="1" customWidth="1"/>
    <col min="11" max="11" width="7.7109375" customWidth="1"/>
    <col min="12" max="12" width="10.28515625" style="17" customWidth="1"/>
    <col min="14" max="14" width="13.28515625" customWidth="1"/>
  </cols>
  <sheetData>
    <row r="2" spans="1:15" ht="21" x14ac:dyDescent="0.25">
      <c r="D2" s="57" t="s">
        <v>54</v>
      </c>
      <c r="J2" s="29"/>
    </row>
    <row r="3" spans="1:15" ht="18.75" x14ac:dyDescent="0.25">
      <c r="D3" s="16" t="s">
        <v>96</v>
      </c>
    </row>
    <row r="4" spans="1:15" s="21" customFormat="1" ht="15.75" x14ac:dyDescent="0.25">
      <c r="A4" s="28" t="s">
        <v>97</v>
      </c>
      <c r="B4" s="28"/>
      <c r="C4" s="28"/>
      <c r="D4" s="28"/>
      <c r="E4" s="28"/>
      <c r="F4" s="22"/>
      <c r="G4" s="22"/>
      <c r="H4" s="22"/>
      <c r="I4" s="22"/>
      <c r="K4" s="23"/>
    </row>
    <row r="5" spans="1:15" ht="27.75" customHeight="1" x14ac:dyDescent="0.25">
      <c r="D5" s="16" t="s">
        <v>109</v>
      </c>
    </row>
    <row r="6" spans="1:15" x14ac:dyDescent="0.25">
      <c r="F6" s="62" t="s">
        <v>284</v>
      </c>
      <c r="G6" s="36"/>
      <c r="H6" s="36"/>
      <c r="I6" s="36"/>
      <c r="J6" s="29"/>
      <c r="K6" s="1"/>
      <c r="L6"/>
      <c r="M6" s="17"/>
      <c r="O6" s="17"/>
    </row>
    <row r="7" spans="1:15" x14ac:dyDescent="0.25">
      <c r="A7" s="92" t="s">
        <v>0</v>
      </c>
      <c r="B7" s="92" t="s">
        <v>22</v>
      </c>
      <c r="C7" s="92" t="s">
        <v>21</v>
      </c>
      <c r="D7" s="92" t="s">
        <v>23</v>
      </c>
      <c r="E7" s="89" t="s">
        <v>88</v>
      </c>
      <c r="F7" s="89" t="s">
        <v>89</v>
      </c>
      <c r="G7" s="89" t="s">
        <v>90</v>
      </c>
      <c r="H7" s="15" t="s">
        <v>26</v>
      </c>
      <c r="I7" s="15"/>
      <c r="J7" s="90" t="s">
        <v>19</v>
      </c>
      <c r="K7" s="92" t="s">
        <v>20</v>
      </c>
      <c r="L7" s="93" t="s">
        <v>82</v>
      </c>
      <c r="N7" s="17"/>
    </row>
    <row r="8" spans="1:15" x14ac:dyDescent="0.25">
      <c r="A8" s="92"/>
      <c r="B8" s="92"/>
      <c r="C8" s="92"/>
      <c r="D8" s="92"/>
      <c r="E8" s="89"/>
      <c r="F8" s="89"/>
      <c r="G8" s="89"/>
      <c r="H8" s="15"/>
      <c r="I8" s="15" t="s">
        <v>1</v>
      </c>
      <c r="J8" s="91"/>
      <c r="K8" s="92"/>
      <c r="L8" s="93"/>
    </row>
    <row r="9" spans="1:15" ht="15.75" x14ac:dyDescent="0.25">
      <c r="A9" s="2">
        <v>1</v>
      </c>
      <c r="B9" s="26">
        <v>77</v>
      </c>
      <c r="C9" s="3" t="s">
        <v>2</v>
      </c>
      <c r="D9" s="7" t="s">
        <v>3</v>
      </c>
      <c r="E9" s="51" t="s">
        <v>215</v>
      </c>
      <c r="F9" s="51" t="s">
        <v>224</v>
      </c>
      <c r="G9" s="83" t="s">
        <v>261</v>
      </c>
      <c r="H9" s="52"/>
      <c r="I9" s="52">
        <v>1.3888888888888889E-3</v>
      </c>
      <c r="J9" s="52">
        <f>E9+F9+G9+H9-I9</f>
        <v>0.16666377314814815</v>
      </c>
      <c r="K9" s="5">
        <v>2</v>
      </c>
      <c r="L9" s="26">
        <v>22</v>
      </c>
    </row>
    <row r="10" spans="1:15" ht="15.75" x14ac:dyDescent="0.25">
      <c r="A10" s="2">
        <v>2</v>
      </c>
      <c r="B10" s="26">
        <v>76</v>
      </c>
      <c r="C10" s="3" t="s">
        <v>2</v>
      </c>
      <c r="D10" s="7" t="s">
        <v>58</v>
      </c>
      <c r="E10" s="51" t="s">
        <v>216</v>
      </c>
      <c r="F10" s="51" t="s">
        <v>226</v>
      </c>
      <c r="G10" s="83" t="s">
        <v>262</v>
      </c>
      <c r="H10" s="52"/>
      <c r="I10" s="52"/>
      <c r="J10" s="52">
        <f>E10+F10+G10+H10-I10</f>
        <v>0.17806782407407407</v>
      </c>
      <c r="K10" s="5">
        <v>2</v>
      </c>
      <c r="L10" s="26">
        <v>19</v>
      </c>
    </row>
    <row r="11" spans="1:15" ht="15.75" x14ac:dyDescent="0.25">
      <c r="A11" s="2">
        <v>3</v>
      </c>
      <c r="B11" s="26">
        <v>413</v>
      </c>
      <c r="C11" s="3" t="s">
        <v>2</v>
      </c>
      <c r="D11" s="7" t="s">
        <v>60</v>
      </c>
      <c r="E11" s="59">
        <v>0</v>
      </c>
      <c r="F11" s="51" t="s">
        <v>225</v>
      </c>
      <c r="G11" s="83" t="s">
        <v>263</v>
      </c>
      <c r="H11" s="52">
        <v>0.125</v>
      </c>
      <c r="I11" s="52"/>
      <c r="J11" s="52">
        <f>E11+F11+G11+H11-I11</f>
        <v>0.23907071759259257</v>
      </c>
      <c r="K11" s="5">
        <v>0</v>
      </c>
      <c r="L11" s="26">
        <v>15</v>
      </c>
    </row>
    <row r="12" spans="1:15" ht="15.75" x14ac:dyDescent="0.25">
      <c r="A12" s="2">
        <v>4</v>
      </c>
      <c r="B12" s="26">
        <v>27</v>
      </c>
      <c r="C12" s="3" t="s">
        <v>2</v>
      </c>
      <c r="D12" s="7" t="s">
        <v>59</v>
      </c>
      <c r="E12" s="51" t="s">
        <v>217</v>
      </c>
      <c r="F12" s="51" t="s">
        <v>227</v>
      </c>
      <c r="G12" s="63">
        <v>0</v>
      </c>
      <c r="H12" s="52">
        <v>0.125</v>
      </c>
      <c r="I12" s="52"/>
      <c r="J12" s="52">
        <f>E12+F12+G12+H12-I12</f>
        <v>0.24838993055555555</v>
      </c>
      <c r="K12" s="5">
        <v>0</v>
      </c>
      <c r="L12" s="26">
        <v>13</v>
      </c>
    </row>
    <row r="13" spans="1:15" ht="15.75" x14ac:dyDescent="0.25">
      <c r="A13" s="9"/>
      <c r="B13" s="25"/>
      <c r="C13" s="8"/>
      <c r="D13" s="9"/>
      <c r="E13" s="14"/>
      <c r="F13" s="13"/>
      <c r="G13" s="13"/>
      <c r="H13" s="14"/>
      <c r="I13" s="14"/>
      <c r="J13" s="14"/>
      <c r="K13" s="58"/>
      <c r="L13" s="54"/>
    </row>
    <row r="14" spans="1:15" ht="15.75" x14ac:dyDescent="0.25">
      <c r="A14" s="82" t="s">
        <v>244</v>
      </c>
      <c r="B14" s="24">
        <v>79</v>
      </c>
      <c r="C14" s="3" t="s">
        <v>8</v>
      </c>
      <c r="D14" s="4" t="s">
        <v>10</v>
      </c>
      <c r="E14" s="63">
        <v>0</v>
      </c>
      <c r="F14" s="63">
        <v>0</v>
      </c>
      <c r="G14" s="63">
        <v>0</v>
      </c>
      <c r="H14" s="43">
        <v>0.375</v>
      </c>
      <c r="I14" s="43"/>
      <c r="J14" s="52">
        <f t="shared" ref="J14:J42" si="0">E14+F14+G14+H14-I14</f>
        <v>0.375</v>
      </c>
      <c r="K14" s="30">
        <v>0</v>
      </c>
      <c r="L14" s="33">
        <v>20</v>
      </c>
    </row>
    <row r="15" spans="1:15" ht="15.75" x14ac:dyDescent="0.25">
      <c r="A15" s="81" t="s">
        <v>244</v>
      </c>
      <c r="B15" s="24">
        <v>55</v>
      </c>
      <c r="C15" s="5" t="s">
        <v>8</v>
      </c>
      <c r="D15" s="7" t="s">
        <v>9</v>
      </c>
      <c r="E15" s="56">
        <v>0</v>
      </c>
      <c r="F15" s="56">
        <v>0</v>
      </c>
      <c r="G15" s="56">
        <v>0</v>
      </c>
      <c r="H15" s="43">
        <v>0.375</v>
      </c>
      <c r="I15" s="43"/>
      <c r="J15" s="52">
        <f t="shared" si="0"/>
        <v>0.375</v>
      </c>
      <c r="K15" s="30">
        <v>0</v>
      </c>
      <c r="L15" s="33">
        <v>20</v>
      </c>
    </row>
    <row r="16" spans="1:15" ht="15.75" x14ac:dyDescent="0.25">
      <c r="A16" s="12"/>
      <c r="B16" s="12"/>
      <c r="C16" s="11"/>
      <c r="D16" s="11"/>
      <c r="E16" s="14"/>
      <c r="F16" s="14"/>
      <c r="G16" s="14"/>
      <c r="H16" s="14"/>
      <c r="I16" s="14"/>
      <c r="J16" s="14"/>
      <c r="K16" s="58"/>
      <c r="L16" s="27"/>
    </row>
    <row r="17" spans="1:12" ht="15.75" x14ac:dyDescent="0.25">
      <c r="A17" s="2">
        <v>1</v>
      </c>
      <c r="B17" s="26">
        <v>50</v>
      </c>
      <c r="C17" s="3" t="s">
        <v>4</v>
      </c>
      <c r="D17" s="4" t="s">
        <v>5</v>
      </c>
      <c r="E17" s="51" t="s">
        <v>212</v>
      </c>
      <c r="F17" s="51" t="s">
        <v>228</v>
      </c>
      <c r="G17" s="83" t="s">
        <v>259</v>
      </c>
      <c r="H17" s="43"/>
      <c r="I17" s="43"/>
      <c r="J17" s="52">
        <f>E17+F17+G17+H17-I17</f>
        <v>0.15898275462962963</v>
      </c>
      <c r="K17" s="30">
        <v>2</v>
      </c>
      <c r="L17" s="33">
        <v>22</v>
      </c>
    </row>
    <row r="18" spans="1:12" ht="15.75" x14ac:dyDescent="0.25">
      <c r="A18" s="2">
        <v>2</v>
      </c>
      <c r="B18" s="24">
        <v>7</v>
      </c>
      <c r="C18" s="3" t="s">
        <v>4</v>
      </c>
      <c r="D18" s="7" t="s">
        <v>7</v>
      </c>
      <c r="E18" s="51" t="s">
        <v>213</v>
      </c>
      <c r="F18" s="51" t="s">
        <v>229</v>
      </c>
      <c r="G18" s="83" t="s">
        <v>258</v>
      </c>
      <c r="H18" s="43">
        <v>1.0416666666666666E-2</v>
      </c>
      <c r="I18" s="43"/>
      <c r="J18" s="52">
        <f>E18+F18+G18+H18-I18</f>
        <v>0.16794074074074072</v>
      </c>
      <c r="K18" s="30">
        <v>2</v>
      </c>
      <c r="L18" s="33">
        <v>19</v>
      </c>
    </row>
    <row r="19" spans="1:12" ht="15.75" x14ac:dyDescent="0.25">
      <c r="A19" s="2">
        <v>3</v>
      </c>
      <c r="B19" s="24">
        <v>34</v>
      </c>
      <c r="C19" s="3" t="s">
        <v>4</v>
      </c>
      <c r="D19" s="7" t="s">
        <v>6</v>
      </c>
      <c r="E19" s="51" t="s">
        <v>214</v>
      </c>
      <c r="F19" s="51" t="s">
        <v>230</v>
      </c>
      <c r="G19" s="83" t="s">
        <v>260</v>
      </c>
      <c r="H19" s="43"/>
      <c r="I19" s="43"/>
      <c r="J19" s="52">
        <f>E19+F19+G19+H19-I19</f>
        <v>0.18361886574074077</v>
      </c>
      <c r="K19" s="30">
        <v>2</v>
      </c>
      <c r="L19" s="33">
        <v>17</v>
      </c>
    </row>
    <row r="20" spans="1:12" ht="15.75" x14ac:dyDescent="0.25">
      <c r="A20" s="2">
        <v>4</v>
      </c>
      <c r="B20" s="26">
        <v>509</v>
      </c>
      <c r="C20" s="3" t="s">
        <v>4</v>
      </c>
      <c r="D20" s="4" t="s">
        <v>61</v>
      </c>
      <c r="E20" s="59">
        <v>0</v>
      </c>
      <c r="F20" s="59">
        <v>0</v>
      </c>
      <c r="G20" s="59">
        <v>0</v>
      </c>
      <c r="H20" s="43">
        <v>0.41666666666666669</v>
      </c>
      <c r="I20" s="43"/>
      <c r="J20" s="52">
        <f>E20+F20+G20+H20-I20</f>
        <v>0.41666666666666669</v>
      </c>
      <c r="K20" s="30">
        <v>0</v>
      </c>
      <c r="L20" s="33">
        <v>13</v>
      </c>
    </row>
    <row r="21" spans="1:12" ht="15.75" x14ac:dyDescent="0.25">
      <c r="A21" s="12"/>
      <c r="B21" s="12"/>
      <c r="C21" s="12"/>
      <c r="D21" s="12"/>
      <c r="E21" s="14"/>
      <c r="F21" s="14"/>
      <c r="G21" s="14"/>
      <c r="H21" s="14"/>
      <c r="I21" s="14"/>
      <c r="J21" s="14"/>
      <c r="K21" s="58"/>
      <c r="L21" s="27"/>
    </row>
    <row r="22" spans="1:12" ht="15.75" x14ac:dyDescent="0.25">
      <c r="A22" s="2">
        <v>1</v>
      </c>
      <c r="B22" s="24">
        <v>10</v>
      </c>
      <c r="C22" s="3" t="s">
        <v>11</v>
      </c>
      <c r="D22" s="7" t="s">
        <v>62</v>
      </c>
      <c r="E22" s="51" t="s">
        <v>208</v>
      </c>
      <c r="F22" s="51" t="s">
        <v>233</v>
      </c>
      <c r="G22" s="83" t="s">
        <v>254</v>
      </c>
      <c r="H22" s="43"/>
      <c r="I22" s="43"/>
      <c r="J22" s="52">
        <f>E22+F22+G22+H22-I22</f>
        <v>0.15494050925925926</v>
      </c>
      <c r="K22" s="30">
        <v>2</v>
      </c>
      <c r="L22" s="33">
        <v>22</v>
      </c>
    </row>
    <row r="23" spans="1:12" ht="15.75" x14ac:dyDescent="0.25">
      <c r="A23" s="2">
        <v>2</v>
      </c>
      <c r="B23" s="24">
        <v>100</v>
      </c>
      <c r="C23" s="3" t="s">
        <v>11</v>
      </c>
      <c r="D23" s="7" t="s">
        <v>12</v>
      </c>
      <c r="E23" s="51" t="s">
        <v>209</v>
      </c>
      <c r="F23" s="51" t="s">
        <v>231</v>
      </c>
      <c r="G23" s="83" t="s">
        <v>255</v>
      </c>
      <c r="H23" s="43"/>
      <c r="I23" s="43"/>
      <c r="J23" s="52">
        <f>E23+F23+G23+H23-I23</f>
        <v>0.15707361111111112</v>
      </c>
      <c r="K23" s="30">
        <v>2</v>
      </c>
      <c r="L23" s="33">
        <v>19</v>
      </c>
    </row>
    <row r="24" spans="1:12" ht="15.75" x14ac:dyDescent="0.25">
      <c r="A24" s="2">
        <v>3</v>
      </c>
      <c r="B24" s="24">
        <v>78</v>
      </c>
      <c r="C24" s="6" t="s">
        <v>11</v>
      </c>
      <c r="D24" s="7" t="s">
        <v>99</v>
      </c>
      <c r="E24" s="51" t="s">
        <v>210</v>
      </c>
      <c r="F24" s="51" t="s">
        <v>234</v>
      </c>
      <c r="G24" s="83" t="s">
        <v>256</v>
      </c>
      <c r="H24" s="43">
        <v>6.9444444444444447E-4</v>
      </c>
      <c r="I24" s="43"/>
      <c r="J24" s="52">
        <f>E24+F24+G24+H24-I24</f>
        <v>0.16692453703703702</v>
      </c>
      <c r="K24" s="30">
        <v>2</v>
      </c>
      <c r="L24" s="33">
        <v>17</v>
      </c>
    </row>
    <row r="25" spans="1:12" ht="15.75" x14ac:dyDescent="0.25">
      <c r="A25" s="2">
        <v>4</v>
      </c>
      <c r="B25" s="26">
        <v>49</v>
      </c>
      <c r="C25" s="3" t="s">
        <v>11</v>
      </c>
      <c r="D25" s="7" t="s">
        <v>67</v>
      </c>
      <c r="E25" s="51" t="s">
        <v>211</v>
      </c>
      <c r="F25" s="51" t="s">
        <v>232</v>
      </c>
      <c r="G25" s="83" t="s">
        <v>257</v>
      </c>
      <c r="H25" s="43">
        <v>6.9444444444444447E-4</v>
      </c>
      <c r="I25" s="43"/>
      <c r="J25" s="52">
        <f>E25+F25+G25+H25-I25</f>
        <v>0.18547986111111112</v>
      </c>
      <c r="K25" s="30">
        <v>2</v>
      </c>
      <c r="L25" s="33">
        <v>15</v>
      </c>
    </row>
    <row r="26" spans="1:12" ht="15.75" x14ac:dyDescent="0.25">
      <c r="A26" s="8"/>
      <c r="B26" s="38"/>
      <c r="C26" s="38"/>
      <c r="D26" s="38"/>
      <c r="E26" s="14"/>
      <c r="F26" s="14"/>
      <c r="G26" s="14"/>
      <c r="H26" s="14"/>
      <c r="I26" s="14"/>
      <c r="J26" s="14"/>
      <c r="K26" s="58"/>
      <c r="L26" s="27"/>
    </row>
    <row r="27" spans="1:12" ht="15.75" x14ac:dyDescent="0.25">
      <c r="A27" s="37">
        <v>1</v>
      </c>
      <c r="B27" s="39">
        <v>54</v>
      </c>
      <c r="C27" s="40" t="s">
        <v>13</v>
      </c>
      <c r="D27" s="41" t="s">
        <v>103</v>
      </c>
      <c r="E27" s="51" t="s">
        <v>199</v>
      </c>
      <c r="F27" s="51" t="s">
        <v>235</v>
      </c>
      <c r="G27" s="83" t="s">
        <v>245</v>
      </c>
      <c r="H27" s="43"/>
      <c r="I27" s="43"/>
      <c r="J27" s="52">
        <f t="shared" ref="J27:J38" si="1">E27+F27+G27+H27-I27</f>
        <v>0.13535335648148147</v>
      </c>
      <c r="K27" s="30">
        <v>2</v>
      </c>
      <c r="L27" s="33">
        <v>22</v>
      </c>
    </row>
    <row r="28" spans="1:12" ht="15.75" x14ac:dyDescent="0.25">
      <c r="A28" s="37">
        <v>2</v>
      </c>
      <c r="B28" s="39">
        <v>39</v>
      </c>
      <c r="C28" s="40" t="s">
        <v>107</v>
      </c>
      <c r="D28" s="41" t="s">
        <v>15</v>
      </c>
      <c r="E28" s="51" t="s">
        <v>200</v>
      </c>
      <c r="F28" s="51" t="s">
        <v>236</v>
      </c>
      <c r="G28" s="83" t="s">
        <v>246</v>
      </c>
      <c r="H28" s="43"/>
      <c r="I28" s="43"/>
      <c r="J28" s="52">
        <f t="shared" si="1"/>
        <v>0.13673067129629629</v>
      </c>
      <c r="K28" s="30">
        <v>2</v>
      </c>
      <c r="L28" s="33">
        <v>19</v>
      </c>
    </row>
    <row r="29" spans="1:12" ht="15.75" x14ac:dyDescent="0.25">
      <c r="A29" s="37">
        <v>3</v>
      </c>
      <c r="B29" s="39">
        <v>999</v>
      </c>
      <c r="C29" s="40" t="s">
        <v>13</v>
      </c>
      <c r="D29" s="41" t="s">
        <v>108</v>
      </c>
      <c r="E29" s="51" t="s">
        <v>202</v>
      </c>
      <c r="F29" s="51" t="s">
        <v>237</v>
      </c>
      <c r="G29" s="83" t="s">
        <v>247</v>
      </c>
      <c r="H29" s="43">
        <v>6.9444444444444447E-4</v>
      </c>
      <c r="I29" s="43"/>
      <c r="J29" s="52">
        <f t="shared" si="1"/>
        <v>0.14419004629629628</v>
      </c>
      <c r="K29" s="30">
        <v>2</v>
      </c>
      <c r="L29" s="33">
        <v>17</v>
      </c>
    </row>
    <row r="30" spans="1:12" ht="15.75" x14ac:dyDescent="0.25">
      <c r="A30" s="37">
        <v>4</v>
      </c>
      <c r="B30" s="39">
        <v>8</v>
      </c>
      <c r="C30" s="40" t="s">
        <v>13</v>
      </c>
      <c r="D30" s="41" t="s">
        <v>106</v>
      </c>
      <c r="E30" s="51" t="s">
        <v>201</v>
      </c>
      <c r="F30" s="51" t="s">
        <v>240</v>
      </c>
      <c r="G30" s="83" t="s">
        <v>248</v>
      </c>
      <c r="H30" s="43"/>
      <c r="I30" s="43"/>
      <c r="J30" s="52">
        <f t="shared" si="1"/>
        <v>0.14441192129629629</v>
      </c>
      <c r="K30" s="30">
        <v>2</v>
      </c>
      <c r="L30" s="33">
        <v>15</v>
      </c>
    </row>
    <row r="31" spans="1:12" ht="15.75" x14ac:dyDescent="0.25">
      <c r="A31" s="37">
        <v>5</v>
      </c>
      <c r="B31" s="39">
        <v>25</v>
      </c>
      <c r="C31" s="40" t="s">
        <v>13</v>
      </c>
      <c r="D31" s="41" t="s">
        <v>101</v>
      </c>
      <c r="E31" s="51" t="s">
        <v>204</v>
      </c>
      <c r="F31" s="51" t="s">
        <v>239</v>
      </c>
      <c r="G31" s="83" t="s">
        <v>249</v>
      </c>
      <c r="H31" s="43">
        <v>6.9444444444444447E-4</v>
      </c>
      <c r="I31" s="43"/>
      <c r="J31" s="52">
        <f t="shared" si="1"/>
        <v>0.14635590277777777</v>
      </c>
      <c r="K31" s="30">
        <v>2</v>
      </c>
      <c r="L31" s="33">
        <v>13</v>
      </c>
    </row>
    <row r="32" spans="1:12" ht="15.75" x14ac:dyDescent="0.25">
      <c r="A32" s="37">
        <v>6</v>
      </c>
      <c r="B32" s="39">
        <v>27</v>
      </c>
      <c r="C32" s="40" t="s">
        <v>13</v>
      </c>
      <c r="D32" s="41" t="s">
        <v>102</v>
      </c>
      <c r="E32" s="51" t="s">
        <v>203</v>
      </c>
      <c r="F32" s="51" t="s">
        <v>238</v>
      </c>
      <c r="G32" s="83" t="s">
        <v>250</v>
      </c>
      <c r="H32" s="43"/>
      <c r="I32" s="43"/>
      <c r="J32" s="52">
        <f t="shared" si="1"/>
        <v>0.14645752314814814</v>
      </c>
      <c r="K32" s="30">
        <v>2</v>
      </c>
      <c r="L32" s="33">
        <v>12</v>
      </c>
    </row>
    <row r="33" spans="1:12" ht="15.75" x14ac:dyDescent="0.25">
      <c r="A33" s="37">
        <v>7</v>
      </c>
      <c r="B33" s="39">
        <v>6</v>
      </c>
      <c r="C33" s="40" t="s">
        <v>107</v>
      </c>
      <c r="D33" s="41" t="s">
        <v>218</v>
      </c>
      <c r="E33" s="51" t="s">
        <v>206</v>
      </c>
      <c r="F33" s="51" t="s">
        <v>241</v>
      </c>
      <c r="G33" s="83" t="s">
        <v>251</v>
      </c>
      <c r="H33" s="43"/>
      <c r="I33" s="43"/>
      <c r="J33" s="52">
        <f t="shared" si="1"/>
        <v>0.15236284722222224</v>
      </c>
      <c r="K33" s="30">
        <v>2</v>
      </c>
      <c r="L33" s="33">
        <v>11</v>
      </c>
    </row>
    <row r="34" spans="1:12" ht="15.75" x14ac:dyDescent="0.25">
      <c r="A34" s="37">
        <v>8</v>
      </c>
      <c r="B34" s="39">
        <v>21</v>
      </c>
      <c r="C34" s="40" t="s">
        <v>13</v>
      </c>
      <c r="D34" s="41" t="s">
        <v>104</v>
      </c>
      <c r="E34" s="51" t="s">
        <v>205</v>
      </c>
      <c r="F34" s="51" t="s">
        <v>242</v>
      </c>
      <c r="G34" s="83" t="s">
        <v>252</v>
      </c>
      <c r="H34" s="43"/>
      <c r="I34" s="43"/>
      <c r="J34" s="52">
        <f t="shared" si="1"/>
        <v>0.15581701388888888</v>
      </c>
      <c r="K34" s="30">
        <v>2</v>
      </c>
      <c r="L34" s="33">
        <v>10</v>
      </c>
    </row>
    <row r="35" spans="1:12" ht="15.75" x14ac:dyDescent="0.25">
      <c r="A35" s="37">
        <v>9</v>
      </c>
      <c r="B35" s="24">
        <v>100</v>
      </c>
      <c r="C35" s="40" t="s">
        <v>13</v>
      </c>
      <c r="D35" s="7" t="s">
        <v>12</v>
      </c>
      <c r="E35" s="51" t="s">
        <v>209</v>
      </c>
      <c r="F35" s="51" t="s">
        <v>231</v>
      </c>
      <c r="G35" s="83" t="s">
        <v>255</v>
      </c>
      <c r="H35" s="43"/>
      <c r="I35" s="43"/>
      <c r="J35" s="52">
        <f t="shared" si="1"/>
        <v>0.15707361111111112</v>
      </c>
      <c r="K35" s="30">
        <v>2</v>
      </c>
      <c r="L35" s="33">
        <v>9</v>
      </c>
    </row>
    <row r="36" spans="1:12" ht="15.75" x14ac:dyDescent="0.25">
      <c r="A36" s="37">
        <v>10</v>
      </c>
      <c r="B36" s="39">
        <v>9</v>
      </c>
      <c r="C36" s="40" t="s">
        <v>13</v>
      </c>
      <c r="D36" s="41" t="s">
        <v>100</v>
      </c>
      <c r="E36" s="51" t="s">
        <v>207</v>
      </c>
      <c r="F36" s="51" t="s">
        <v>243</v>
      </c>
      <c r="G36" s="83" t="s">
        <v>253</v>
      </c>
      <c r="H36" s="43"/>
      <c r="I36" s="43"/>
      <c r="J36" s="52">
        <f t="shared" si="1"/>
        <v>0.16109467592592591</v>
      </c>
      <c r="K36" s="30">
        <v>2</v>
      </c>
      <c r="L36" s="33">
        <v>8</v>
      </c>
    </row>
    <row r="37" spans="1:12" ht="15.75" x14ac:dyDescent="0.25">
      <c r="A37" s="37">
        <v>11</v>
      </c>
      <c r="B37" s="39">
        <v>530</v>
      </c>
      <c r="C37" s="40" t="s">
        <v>13</v>
      </c>
      <c r="D37" s="41" t="s">
        <v>105</v>
      </c>
      <c r="E37" s="59">
        <v>0</v>
      </c>
      <c r="F37" s="59">
        <v>0</v>
      </c>
      <c r="G37" s="59">
        <v>0</v>
      </c>
      <c r="H37" s="43">
        <v>0.375</v>
      </c>
      <c r="I37" s="43"/>
      <c r="J37" s="52">
        <f t="shared" si="1"/>
        <v>0.375</v>
      </c>
      <c r="K37" s="30">
        <v>0</v>
      </c>
      <c r="L37" s="33">
        <v>5</v>
      </c>
    </row>
    <row r="38" spans="1:12" ht="15.75" x14ac:dyDescent="0.25">
      <c r="A38" s="37"/>
      <c r="B38" s="39">
        <v>22</v>
      </c>
      <c r="C38" s="40" t="s">
        <v>13</v>
      </c>
      <c r="D38" s="41" t="s">
        <v>14</v>
      </c>
      <c r="E38" s="59">
        <v>0</v>
      </c>
      <c r="F38" s="59">
        <v>0</v>
      </c>
      <c r="G38" s="59">
        <v>0</v>
      </c>
      <c r="H38" s="43"/>
      <c r="I38" s="43"/>
      <c r="J38" s="52">
        <f t="shared" si="1"/>
        <v>0</v>
      </c>
      <c r="K38" s="32"/>
      <c r="L38" s="33" t="s">
        <v>53</v>
      </c>
    </row>
    <row r="39" spans="1:12" ht="15.75" x14ac:dyDescent="0.25">
      <c r="A39" s="37"/>
      <c r="B39" s="39">
        <v>46</v>
      </c>
      <c r="C39" s="40" t="s">
        <v>13</v>
      </c>
      <c r="D39" s="41" t="s">
        <v>17</v>
      </c>
      <c r="E39" s="59">
        <v>0</v>
      </c>
      <c r="F39" s="59">
        <v>0</v>
      </c>
      <c r="G39" s="59">
        <v>0</v>
      </c>
      <c r="H39" s="43"/>
      <c r="I39" s="43"/>
      <c r="J39" s="52">
        <f t="shared" si="0"/>
        <v>0</v>
      </c>
      <c r="K39" s="32"/>
      <c r="L39" s="33" t="s">
        <v>53</v>
      </c>
    </row>
    <row r="40" spans="1:12" ht="15.75" x14ac:dyDescent="0.25">
      <c r="A40" s="37"/>
      <c r="B40" s="39">
        <v>11</v>
      </c>
      <c r="C40" s="40" t="s">
        <v>13</v>
      </c>
      <c r="D40" s="41" t="s">
        <v>18</v>
      </c>
      <c r="E40" s="59">
        <v>0</v>
      </c>
      <c r="F40" s="59">
        <v>0</v>
      </c>
      <c r="G40" s="59">
        <v>0</v>
      </c>
      <c r="H40" s="43"/>
      <c r="I40" s="43"/>
      <c r="J40" s="52">
        <f t="shared" si="0"/>
        <v>0</v>
      </c>
      <c r="K40" s="32"/>
      <c r="L40" s="33" t="s">
        <v>53</v>
      </c>
    </row>
    <row r="41" spans="1:12" ht="15.75" x14ac:dyDescent="0.25">
      <c r="A41" s="37"/>
      <c r="B41" s="39">
        <v>59</v>
      </c>
      <c r="C41" s="40" t="s">
        <v>13</v>
      </c>
      <c r="D41" s="41" t="s">
        <v>16</v>
      </c>
      <c r="E41" s="59">
        <v>0</v>
      </c>
      <c r="F41" s="59">
        <v>0</v>
      </c>
      <c r="G41" s="59">
        <v>0</v>
      </c>
      <c r="H41" s="43"/>
      <c r="I41" s="43"/>
      <c r="J41" s="52">
        <f>E41+F41+G41+H41-I41</f>
        <v>0</v>
      </c>
      <c r="K41" s="32"/>
      <c r="L41" s="33" t="s">
        <v>53</v>
      </c>
    </row>
    <row r="42" spans="1:12" ht="15.75" x14ac:dyDescent="0.25">
      <c r="A42" s="37"/>
      <c r="B42" s="39">
        <v>77</v>
      </c>
      <c r="C42" s="40" t="s">
        <v>13</v>
      </c>
      <c r="D42" s="41" t="s">
        <v>63</v>
      </c>
      <c r="E42" s="59">
        <v>0</v>
      </c>
      <c r="F42" s="59">
        <v>0</v>
      </c>
      <c r="G42" s="59">
        <v>0</v>
      </c>
      <c r="H42" s="43"/>
      <c r="I42" s="43"/>
      <c r="J42" s="52">
        <f t="shared" si="0"/>
        <v>0</v>
      </c>
      <c r="K42" s="32"/>
      <c r="L42" s="33" t="s">
        <v>53</v>
      </c>
    </row>
    <row r="43" spans="1:12" s="18" customFormat="1" ht="27.75" customHeight="1" x14ac:dyDescent="0.3">
      <c r="A43" s="18" t="s">
        <v>25</v>
      </c>
      <c r="D43" s="19"/>
      <c r="E43" s="19"/>
      <c r="G43" s="18" t="s">
        <v>24</v>
      </c>
      <c r="I43" s="19"/>
      <c r="J43" s="19"/>
      <c r="L43" s="20"/>
    </row>
    <row r="44" spans="1:12" s="18" customFormat="1" ht="18.75" x14ac:dyDescent="0.3">
      <c r="A44" s="18" t="s">
        <v>95</v>
      </c>
      <c r="B44"/>
      <c r="C44"/>
      <c r="D44"/>
      <c r="E44" s="19"/>
      <c r="G44" s="18" t="s">
        <v>128</v>
      </c>
      <c r="I44" s="19"/>
      <c r="J44" s="19"/>
      <c r="L44" s="20"/>
    </row>
  </sheetData>
  <sortState ref="A28:L38">
    <sortCondition ref="J28:J38"/>
  </sortState>
  <mergeCells count="10">
    <mergeCell ref="F7:F8"/>
    <mergeCell ref="J7:J8"/>
    <mergeCell ref="K7:K8"/>
    <mergeCell ref="L7:L8"/>
    <mergeCell ref="A7:A8"/>
    <mergeCell ref="B7:B8"/>
    <mergeCell ref="C7:C8"/>
    <mergeCell ref="D7:D8"/>
    <mergeCell ref="E7:E8"/>
    <mergeCell ref="G7:G8"/>
  </mergeCells>
  <pageMargins left="0.23622047244094491" right="0.35433070866141736" top="0.35433070866141736" bottom="0.43307086614173229" header="0.31496062992125984" footer="0.31496062992125984"/>
  <pageSetup paperSize="9" scale="78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50"/>
  <sheetViews>
    <sheetView topLeftCell="A4" workbookViewId="0">
      <selection activeCell="J22" sqref="J22"/>
    </sheetView>
  </sheetViews>
  <sheetFormatPr defaultRowHeight="15" x14ac:dyDescent="0.25"/>
  <cols>
    <col min="3" max="3" width="13.42578125" customWidth="1"/>
    <col min="4" max="4" width="26.42578125" customWidth="1"/>
    <col min="5" max="5" width="14" style="1" customWidth="1"/>
    <col min="6" max="6" width="3.28515625" customWidth="1"/>
    <col min="7" max="7" width="13" style="1" customWidth="1"/>
    <col min="8" max="8" width="12.28515625" style="1" customWidth="1"/>
    <col min="9" max="9" width="12.7109375" style="1" customWidth="1"/>
    <col min="10" max="10" width="13" style="1" customWidth="1"/>
    <col min="11" max="11" width="9.28515625" customWidth="1"/>
    <col min="12" max="12" width="10.28515625" style="17" customWidth="1"/>
    <col min="14" max="14" width="13.28515625" customWidth="1"/>
  </cols>
  <sheetData>
    <row r="2" spans="1:12" ht="21" x14ac:dyDescent="0.25">
      <c r="D2" s="88" t="s">
        <v>54</v>
      </c>
    </row>
    <row r="3" spans="1:12" ht="18.75" x14ac:dyDescent="0.25">
      <c r="D3" s="16" t="s">
        <v>96</v>
      </c>
      <c r="F3" s="1"/>
    </row>
    <row r="4" spans="1:12" s="21" customFormat="1" ht="15.75" x14ac:dyDescent="0.25">
      <c r="A4" s="28" t="s">
        <v>97</v>
      </c>
      <c r="B4" s="28"/>
      <c r="C4" s="28"/>
      <c r="D4" s="28"/>
      <c r="E4" s="28"/>
      <c r="F4" s="22"/>
      <c r="G4" s="22"/>
      <c r="H4" s="22"/>
      <c r="I4" s="22"/>
      <c r="K4" s="23"/>
    </row>
    <row r="5" spans="1:12" ht="27.75" customHeight="1" x14ac:dyDescent="0.25">
      <c r="D5" s="16" t="s">
        <v>110</v>
      </c>
    </row>
    <row r="6" spans="1:12" ht="31.5" customHeight="1" x14ac:dyDescent="0.25">
      <c r="D6" s="17" t="s">
        <v>299</v>
      </c>
      <c r="G6" s="35" t="s">
        <v>300</v>
      </c>
      <c r="H6" s="42"/>
      <c r="I6" s="42"/>
    </row>
    <row r="7" spans="1:12" x14ac:dyDescent="0.25">
      <c r="A7" s="92" t="s">
        <v>0</v>
      </c>
      <c r="B7" s="92" t="s">
        <v>22</v>
      </c>
      <c r="C7" s="92" t="s">
        <v>21</v>
      </c>
      <c r="D7" s="92" t="s">
        <v>23</v>
      </c>
      <c r="E7" s="89" t="s">
        <v>111</v>
      </c>
      <c r="F7" s="92"/>
      <c r="G7" s="89" t="s">
        <v>112</v>
      </c>
      <c r="H7" s="87" t="s">
        <v>26</v>
      </c>
      <c r="I7" s="87"/>
      <c r="J7" s="90" t="s">
        <v>83</v>
      </c>
      <c r="K7" s="92" t="s">
        <v>84</v>
      </c>
      <c r="L7" s="93" t="s">
        <v>82</v>
      </c>
    </row>
    <row r="8" spans="1:12" x14ac:dyDescent="0.25">
      <c r="A8" s="92"/>
      <c r="B8" s="92"/>
      <c r="C8" s="92"/>
      <c r="D8" s="92"/>
      <c r="E8" s="89"/>
      <c r="F8" s="92"/>
      <c r="G8" s="89"/>
      <c r="H8" s="87"/>
      <c r="I8" s="87" t="s">
        <v>1</v>
      </c>
      <c r="J8" s="91"/>
      <c r="K8" s="92"/>
      <c r="L8" s="93"/>
    </row>
    <row r="9" spans="1:12" ht="15.75" x14ac:dyDescent="0.25">
      <c r="A9" s="2">
        <v>1</v>
      </c>
      <c r="B9" s="26">
        <v>77</v>
      </c>
      <c r="C9" s="3" t="s">
        <v>2</v>
      </c>
      <c r="D9" s="7" t="s">
        <v>3</v>
      </c>
      <c r="E9" s="51" t="s">
        <v>280</v>
      </c>
      <c r="F9" s="5"/>
      <c r="G9" s="53" t="s">
        <v>295</v>
      </c>
      <c r="H9" s="52"/>
      <c r="I9" s="52">
        <v>4.1666666666666666E-3</v>
      </c>
      <c r="J9" s="52">
        <f>E9+G9+H9-I9</f>
        <v>0.10865694444444444</v>
      </c>
      <c r="K9" s="5">
        <v>2</v>
      </c>
      <c r="L9" s="26">
        <v>22</v>
      </c>
    </row>
    <row r="10" spans="1:12" ht="15.75" x14ac:dyDescent="0.25">
      <c r="A10" s="2">
        <v>2</v>
      </c>
      <c r="B10" s="26">
        <v>413</v>
      </c>
      <c r="C10" s="3" t="s">
        <v>2</v>
      </c>
      <c r="D10" s="7" t="s">
        <v>60</v>
      </c>
      <c r="E10" s="51" t="s">
        <v>281</v>
      </c>
      <c r="F10" s="5"/>
      <c r="G10" s="53" t="s">
        <v>296</v>
      </c>
      <c r="H10" s="52"/>
      <c r="I10" s="52">
        <v>2.0833333333333333E-3</v>
      </c>
      <c r="J10" s="52">
        <f t="shared" ref="J10:J37" si="0">E10+G10+H10-I10</f>
        <v>0.11334606481481481</v>
      </c>
      <c r="K10" s="5">
        <v>2</v>
      </c>
      <c r="L10" s="26">
        <v>19</v>
      </c>
    </row>
    <row r="11" spans="1:12" ht="15.75" x14ac:dyDescent="0.25">
      <c r="A11" s="2">
        <v>3</v>
      </c>
      <c r="B11" s="26">
        <v>76</v>
      </c>
      <c r="C11" s="3" t="s">
        <v>2</v>
      </c>
      <c r="D11" s="7" t="s">
        <v>58</v>
      </c>
      <c r="E11" s="51" t="s">
        <v>282</v>
      </c>
      <c r="F11" s="5"/>
      <c r="G11" s="53" t="s">
        <v>297</v>
      </c>
      <c r="H11" s="52"/>
      <c r="I11" s="52">
        <v>1.3888888888888889E-3</v>
      </c>
      <c r="J11" s="52">
        <f t="shared" si="0"/>
        <v>0.11982430555555557</v>
      </c>
      <c r="K11" s="5">
        <v>2</v>
      </c>
      <c r="L11" s="26">
        <v>17</v>
      </c>
    </row>
    <row r="12" spans="1:12" ht="15.75" x14ac:dyDescent="0.25">
      <c r="A12" s="2">
        <v>4</v>
      </c>
      <c r="B12" s="26">
        <v>27</v>
      </c>
      <c r="C12" s="3" t="s">
        <v>2</v>
      </c>
      <c r="D12" s="7" t="s">
        <v>59</v>
      </c>
      <c r="E12" s="51" t="s">
        <v>283</v>
      </c>
      <c r="F12" s="5"/>
      <c r="G12" s="53" t="s">
        <v>298</v>
      </c>
      <c r="H12" s="52"/>
      <c r="I12" s="52">
        <v>2.0833333333333333E-3</v>
      </c>
      <c r="J12" s="52">
        <f t="shared" si="0"/>
        <v>0.13998252314814816</v>
      </c>
      <c r="K12" s="5">
        <v>2</v>
      </c>
      <c r="L12" s="26">
        <v>15</v>
      </c>
    </row>
    <row r="13" spans="1:12" ht="15.75" x14ac:dyDescent="0.25">
      <c r="A13" s="9"/>
      <c r="B13" s="25"/>
      <c r="C13" s="8"/>
      <c r="D13" s="9"/>
      <c r="E13" s="14"/>
      <c r="F13" s="8"/>
      <c r="G13" s="13"/>
      <c r="H13" s="14"/>
      <c r="I13" s="14"/>
      <c r="J13" s="14"/>
      <c r="K13" s="14"/>
      <c r="L13" s="54"/>
    </row>
    <row r="14" spans="1:12" ht="15.75" x14ac:dyDescent="0.25">
      <c r="A14" s="81" t="s">
        <v>244</v>
      </c>
      <c r="B14" s="24">
        <v>79</v>
      </c>
      <c r="C14" s="3" t="s">
        <v>8</v>
      </c>
      <c r="D14" s="4" t="s">
        <v>10</v>
      </c>
      <c r="E14" s="56">
        <v>0</v>
      </c>
      <c r="F14" s="32"/>
      <c r="G14" s="56">
        <v>0</v>
      </c>
      <c r="H14" s="43">
        <v>0.25</v>
      </c>
      <c r="I14" s="43"/>
      <c r="J14" s="52">
        <f t="shared" si="0"/>
        <v>0.25</v>
      </c>
      <c r="K14" s="32">
        <v>0</v>
      </c>
      <c r="L14" s="33">
        <v>20</v>
      </c>
    </row>
    <row r="15" spans="1:12" ht="15.75" x14ac:dyDescent="0.25">
      <c r="A15" s="81" t="s">
        <v>244</v>
      </c>
      <c r="B15" s="24">
        <v>55</v>
      </c>
      <c r="C15" s="5" t="s">
        <v>8</v>
      </c>
      <c r="D15" s="7" t="s">
        <v>9</v>
      </c>
      <c r="E15" s="56">
        <v>0</v>
      </c>
      <c r="F15" s="32"/>
      <c r="G15" s="56">
        <v>0</v>
      </c>
      <c r="H15" s="43">
        <v>0.25</v>
      </c>
      <c r="I15" s="43"/>
      <c r="J15" s="52">
        <f t="shared" si="0"/>
        <v>0.25</v>
      </c>
      <c r="K15" s="32">
        <v>0</v>
      </c>
      <c r="L15" s="33">
        <v>20</v>
      </c>
    </row>
    <row r="16" spans="1:12" ht="15.75" x14ac:dyDescent="0.25">
      <c r="A16" s="12"/>
      <c r="B16" s="12"/>
      <c r="C16" s="11"/>
      <c r="D16" s="11"/>
      <c r="E16" s="14"/>
      <c r="F16" s="11"/>
      <c r="G16" s="14"/>
      <c r="H16" s="14"/>
      <c r="I16" s="14"/>
      <c r="J16" s="14"/>
      <c r="K16" s="14"/>
      <c r="L16" s="27"/>
    </row>
    <row r="17" spans="1:12" ht="15.75" x14ac:dyDescent="0.25">
      <c r="A17" s="2">
        <v>1</v>
      </c>
      <c r="B17" s="26">
        <v>50</v>
      </c>
      <c r="C17" s="3" t="s">
        <v>4</v>
      </c>
      <c r="D17" s="4" t="s">
        <v>5</v>
      </c>
      <c r="E17" s="51" t="s">
        <v>276</v>
      </c>
      <c r="F17" s="5"/>
      <c r="G17" s="56">
        <v>0</v>
      </c>
      <c r="H17" s="52">
        <v>0.125</v>
      </c>
      <c r="I17" s="52"/>
      <c r="J17" s="52">
        <f t="shared" si="0"/>
        <v>0.17694814814814816</v>
      </c>
      <c r="K17" s="6">
        <v>0</v>
      </c>
      <c r="L17" s="26">
        <v>20</v>
      </c>
    </row>
    <row r="18" spans="1:12" ht="15.75" x14ac:dyDescent="0.25">
      <c r="A18" s="2">
        <v>2</v>
      </c>
      <c r="B18" s="24">
        <v>7</v>
      </c>
      <c r="C18" s="3" t="s">
        <v>4</v>
      </c>
      <c r="D18" s="7" t="s">
        <v>7</v>
      </c>
      <c r="E18" s="51" t="s">
        <v>277</v>
      </c>
      <c r="F18" s="5"/>
      <c r="G18" s="56">
        <v>0</v>
      </c>
      <c r="H18" s="52">
        <v>0.125</v>
      </c>
      <c r="I18" s="52"/>
      <c r="J18" s="52">
        <f t="shared" si="0"/>
        <v>0.17697800925925924</v>
      </c>
      <c r="K18" s="6">
        <v>0</v>
      </c>
      <c r="L18" s="26">
        <v>17</v>
      </c>
    </row>
    <row r="19" spans="1:12" ht="15.75" x14ac:dyDescent="0.25">
      <c r="A19" s="2">
        <v>3</v>
      </c>
      <c r="B19" s="24">
        <v>34</v>
      </c>
      <c r="C19" s="3" t="s">
        <v>4</v>
      </c>
      <c r="D19" s="7" t="s">
        <v>6</v>
      </c>
      <c r="E19" s="51" t="s">
        <v>279</v>
      </c>
      <c r="F19" s="31"/>
      <c r="G19" s="56">
        <v>0</v>
      </c>
      <c r="H19" s="43">
        <v>0.125</v>
      </c>
      <c r="I19" s="43"/>
      <c r="J19" s="52">
        <f t="shared" si="0"/>
        <v>0.1831298611111111</v>
      </c>
      <c r="K19" s="32">
        <v>0</v>
      </c>
      <c r="L19" s="33">
        <v>15</v>
      </c>
    </row>
    <row r="20" spans="1:12" ht="15.75" x14ac:dyDescent="0.25">
      <c r="A20" s="2">
        <v>4</v>
      </c>
      <c r="B20" s="26">
        <v>509</v>
      </c>
      <c r="C20" s="3" t="s">
        <v>4</v>
      </c>
      <c r="D20" s="4" t="s">
        <v>61</v>
      </c>
      <c r="E20" s="51" t="s">
        <v>278</v>
      </c>
      <c r="F20" s="5"/>
      <c r="G20" s="56">
        <v>0</v>
      </c>
      <c r="H20" s="52">
        <v>0.20833333333333334</v>
      </c>
      <c r="I20" s="52"/>
      <c r="J20" s="52">
        <f>E20+G20+H20-I20</f>
        <v>0.26303113425925928</v>
      </c>
      <c r="K20" s="6">
        <v>0</v>
      </c>
      <c r="L20" s="26">
        <v>13</v>
      </c>
    </row>
    <row r="21" spans="1:12" ht="15.75" x14ac:dyDescent="0.25">
      <c r="A21" s="12"/>
      <c r="B21" s="12"/>
      <c r="C21" s="12"/>
      <c r="D21" s="12"/>
      <c r="E21" s="14"/>
      <c r="F21" s="11"/>
      <c r="G21" s="14"/>
      <c r="H21" s="14"/>
      <c r="I21" s="14"/>
      <c r="J21" s="14"/>
      <c r="K21" s="8"/>
      <c r="L21" s="27"/>
    </row>
    <row r="22" spans="1:12" ht="15.75" x14ac:dyDescent="0.25">
      <c r="A22" s="2">
        <v>1</v>
      </c>
      <c r="B22" s="24">
        <v>78</v>
      </c>
      <c r="C22" s="6" t="s">
        <v>11</v>
      </c>
      <c r="D22" s="7" t="s">
        <v>99</v>
      </c>
      <c r="E22" s="51" t="s">
        <v>273</v>
      </c>
      <c r="F22" s="31"/>
      <c r="G22" s="53" t="s">
        <v>285</v>
      </c>
      <c r="H22" s="43"/>
      <c r="I22" s="43"/>
      <c r="J22" s="52">
        <f t="shared" si="0"/>
        <v>0.10100115740740741</v>
      </c>
      <c r="K22" s="32">
        <v>2</v>
      </c>
      <c r="L22" s="33">
        <v>22</v>
      </c>
    </row>
    <row r="23" spans="1:12" s="34" customFormat="1" ht="15.75" x14ac:dyDescent="0.25">
      <c r="A23" s="2">
        <v>2</v>
      </c>
      <c r="B23" s="24">
        <v>100</v>
      </c>
      <c r="C23" s="3" t="s">
        <v>11</v>
      </c>
      <c r="D23" s="7" t="s">
        <v>12</v>
      </c>
      <c r="E23" s="51" t="s">
        <v>272</v>
      </c>
      <c r="F23" s="32"/>
      <c r="G23" s="53" t="s">
        <v>286</v>
      </c>
      <c r="H23" s="43"/>
      <c r="I23" s="43"/>
      <c r="J23" s="52">
        <f t="shared" si="0"/>
        <v>0.10132928240740741</v>
      </c>
      <c r="K23" s="32">
        <v>2</v>
      </c>
      <c r="L23" s="33">
        <v>19</v>
      </c>
    </row>
    <row r="24" spans="1:12" ht="15.75" x14ac:dyDescent="0.25">
      <c r="A24" s="2">
        <v>3</v>
      </c>
      <c r="B24" s="24">
        <v>10</v>
      </c>
      <c r="C24" s="3" t="s">
        <v>11</v>
      </c>
      <c r="D24" s="7" t="s">
        <v>62</v>
      </c>
      <c r="E24" s="51" t="s">
        <v>275</v>
      </c>
      <c r="F24" s="31"/>
      <c r="G24" s="56">
        <v>0</v>
      </c>
      <c r="H24" s="43">
        <v>0.125</v>
      </c>
      <c r="I24" s="43"/>
      <c r="J24" s="52">
        <f t="shared" si="0"/>
        <v>0.17932962962962962</v>
      </c>
      <c r="K24" s="32">
        <v>0</v>
      </c>
      <c r="L24" s="33">
        <v>15</v>
      </c>
    </row>
    <row r="25" spans="1:12" ht="15.75" x14ac:dyDescent="0.25">
      <c r="A25" s="2"/>
      <c r="B25" s="26">
        <v>49</v>
      </c>
      <c r="C25" s="3" t="s">
        <v>11</v>
      </c>
      <c r="D25" s="7" t="s">
        <v>67</v>
      </c>
      <c r="E25" s="51" t="s">
        <v>274</v>
      </c>
      <c r="F25" s="31"/>
      <c r="G25" s="56">
        <v>0</v>
      </c>
      <c r="H25" s="43">
        <v>0.20833333333333334</v>
      </c>
      <c r="I25" s="43"/>
      <c r="J25" s="52">
        <f>E25+G25+H25-I25</f>
        <v>0.25972731481481481</v>
      </c>
      <c r="K25" s="32">
        <v>0</v>
      </c>
      <c r="L25" s="33" t="s">
        <v>53</v>
      </c>
    </row>
    <row r="26" spans="1:12" ht="15.75" x14ac:dyDescent="0.25">
      <c r="A26" s="8"/>
      <c r="B26" s="38"/>
      <c r="C26" s="38"/>
      <c r="D26" s="38"/>
      <c r="E26" s="14"/>
      <c r="F26" s="11"/>
      <c r="G26" s="14"/>
      <c r="H26" s="14"/>
      <c r="I26" s="14"/>
      <c r="J26" s="14"/>
      <c r="K26" s="14"/>
      <c r="L26" s="27"/>
    </row>
    <row r="27" spans="1:12" ht="15.75" x14ac:dyDescent="0.25">
      <c r="A27" s="37">
        <v>1</v>
      </c>
      <c r="B27" s="39">
        <v>54</v>
      </c>
      <c r="C27" s="40" t="s">
        <v>13</v>
      </c>
      <c r="D27" s="41" t="s">
        <v>103</v>
      </c>
      <c r="E27" s="51" t="s">
        <v>264</v>
      </c>
      <c r="F27" s="31"/>
      <c r="G27" s="51" t="s">
        <v>287</v>
      </c>
      <c r="H27" s="43"/>
      <c r="I27" s="43"/>
      <c r="J27" s="52">
        <f t="shared" si="0"/>
        <v>8.4452893518518535E-2</v>
      </c>
      <c r="K27" s="32">
        <v>2</v>
      </c>
      <c r="L27" s="33">
        <v>22</v>
      </c>
    </row>
    <row r="28" spans="1:12" ht="15.75" x14ac:dyDescent="0.25">
      <c r="A28" s="37">
        <v>2</v>
      </c>
      <c r="B28" s="39">
        <v>39</v>
      </c>
      <c r="C28" s="40" t="s">
        <v>107</v>
      </c>
      <c r="D28" s="41" t="s">
        <v>15</v>
      </c>
      <c r="E28" s="51" t="s">
        <v>265</v>
      </c>
      <c r="F28" s="31"/>
      <c r="G28" s="51" t="s">
        <v>288</v>
      </c>
      <c r="H28" s="43"/>
      <c r="I28" s="43"/>
      <c r="J28" s="52">
        <f t="shared" si="0"/>
        <v>8.8263425925925926E-2</v>
      </c>
      <c r="K28" s="32">
        <v>2</v>
      </c>
      <c r="L28" s="33">
        <v>19</v>
      </c>
    </row>
    <row r="29" spans="1:12" ht="15.75" x14ac:dyDescent="0.25">
      <c r="A29" s="37">
        <v>3</v>
      </c>
      <c r="B29" s="39">
        <v>999</v>
      </c>
      <c r="C29" s="40" t="s">
        <v>13</v>
      </c>
      <c r="D29" s="41" t="s">
        <v>108</v>
      </c>
      <c r="E29" s="51" t="s">
        <v>266</v>
      </c>
      <c r="F29" s="31"/>
      <c r="G29" s="53" t="s">
        <v>289</v>
      </c>
      <c r="H29" s="43"/>
      <c r="I29" s="43"/>
      <c r="J29" s="52">
        <f t="shared" si="0"/>
        <v>8.9745254629629623E-2</v>
      </c>
      <c r="K29" s="32">
        <v>2</v>
      </c>
      <c r="L29" s="33">
        <v>17</v>
      </c>
    </row>
    <row r="30" spans="1:12" ht="15.75" x14ac:dyDescent="0.25">
      <c r="A30" s="37">
        <v>4</v>
      </c>
      <c r="B30" s="39">
        <v>8</v>
      </c>
      <c r="C30" s="40" t="s">
        <v>13</v>
      </c>
      <c r="D30" s="41" t="s">
        <v>106</v>
      </c>
      <c r="E30" s="51" t="s">
        <v>268</v>
      </c>
      <c r="F30" s="32"/>
      <c r="G30" s="53" t="s">
        <v>290</v>
      </c>
      <c r="H30" s="43"/>
      <c r="I30" s="43"/>
      <c r="J30" s="52">
        <f t="shared" si="0"/>
        <v>9.0922916666666659E-2</v>
      </c>
      <c r="K30" s="32">
        <v>2</v>
      </c>
      <c r="L30" s="33">
        <v>15</v>
      </c>
    </row>
    <row r="31" spans="1:12" ht="15.75" x14ac:dyDescent="0.25">
      <c r="A31" s="37">
        <v>5</v>
      </c>
      <c r="B31" s="39">
        <v>25</v>
      </c>
      <c r="C31" s="40" t="s">
        <v>13</v>
      </c>
      <c r="D31" s="41" t="s">
        <v>101</v>
      </c>
      <c r="E31" s="51" t="s">
        <v>270</v>
      </c>
      <c r="F31" s="31"/>
      <c r="G31" s="53" t="s">
        <v>291</v>
      </c>
      <c r="H31" s="43"/>
      <c r="I31" s="43"/>
      <c r="J31" s="52">
        <f t="shared" si="0"/>
        <v>9.1157986111111103E-2</v>
      </c>
      <c r="K31" s="32">
        <v>2</v>
      </c>
      <c r="L31" s="33">
        <v>13</v>
      </c>
    </row>
    <row r="32" spans="1:12" ht="15.75" x14ac:dyDescent="0.25">
      <c r="A32" s="37">
        <v>6</v>
      </c>
      <c r="B32" s="39">
        <v>6</v>
      </c>
      <c r="C32" s="40" t="s">
        <v>107</v>
      </c>
      <c r="D32" s="41" t="s">
        <v>218</v>
      </c>
      <c r="E32" s="51" t="s">
        <v>269</v>
      </c>
      <c r="F32" s="32"/>
      <c r="G32" s="53" t="s">
        <v>292</v>
      </c>
      <c r="H32" s="43"/>
      <c r="I32" s="43"/>
      <c r="J32" s="52">
        <f t="shared" si="0"/>
        <v>9.1949537037037038E-2</v>
      </c>
      <c r="K32" s="32">
        <v>2</v>
      </c>
      <c r="L32" s="33">
        <v>12</v>
      </c>
    </row>
    <row r="33" spans="1:12" ht="15.75" x14ac:dyDescent="0.25">
      <c r="A33" s="37">
        <v>7</v>
      </c>
      <c r="B33" s="24">
        <v>100</v>
      </c>
      <c r="C33" s="40" t="s">
        <v>13</v>
      </c>
      <c r="D33" s="7" t="s">
        <v>12</v>
      </c>
      <c r="E33" s="51" t="s">
        <v>272</v>
      </c>
      <c r="F33" s="31"/>
      <c r="G33" s="53" t="s">
        <v>286</v>
      </c>
      <c r="H33" s="43"/>
      <c r="I33" s="43"/>
      <c r="J33" s="52">
        <f>E33+G33+H33-I33</f>
        <v>0.10132928240740741</v>
      </c>
      <c r="K33" s="32">
        <v>2</v>
      </c>
      <c r="L33" s="33">
        <v>11</v>
      </c>
    </row>
    <row r="34" spans="1:12" ht="15.75" x14ac:dyDescent="0.25">
      <c r="A34" s="37">
        <v>8</v>
      </c>
      <c r="B34" s="39">
        <v>9</v>
      </c>
      <c r="C34" s="40" t="s">
        <v>13</v>
      </c>
      <c r="D34" s="41" t="s">
        <v>100</v>
      </c>
      <c r="E34" s="51" t="s">
        <v>267</v>
      </c>
      <c r="F34" s="31"/>
      <c r="G34" s="53" t="s">
        <v>293</v>
      </c>
      <c r="H34" s="43"/>
      <c r="I34" s="43"/>
      <c r="J34" s="52">
        <f t="shared" si="0"/>
        <v>0.10309722222222222</v>
      </c>
      <c r="K34" s="32">
        <v>2</v>
      </c>
      <c r="L34" s="33">
        <v>10</v>
      </c>
    </row>
    <row r="35" spans="1:12" ht="15.75" x14ac:dyDescent="0.25">
      <c r="A35" s="37">
        <v>9</v>
      </c>
      <c r="B35" s="39">
        <v>21</v>
      </c>
      <c r="C35" s="40" t="s">
        <v>13</v>
      </c>
      <c r="D35" s="41" t="s">
        <v>104</v>
      </c>
      <c r="E35" s="51" t="s">
        <v>271</v>
      </c>
      <c r="F35" s="31"/>
      <c r="G35" s="53" t="s">
        <v>294</v>
      </c>
      <c r="H35" s="43"/>
      <c r="I35" s="43"/>
      <c r="J35" s="52">
        <f t="shared" si="0"/>
        <v>0.10609479166666667</v>
      </c>
      <c r="K35" s="32">
        <v>2</v>
      </c>
      <c r="L35" s="33">
        <v>9</v>
      </c>
    </row>
    <row r="36" spans="1:12" ht="15.75" x14ac:dyDescent="0.25">
      <c r="A36" s="37">
        <v>10</v>
      </c>
      <c r="B36" s="39">
        <v>530</v>
      </c>
      <c r="C36" s="40" t="s">
        <v>13</v>
      </c>
      <c r="D36" s="41" t="s">
        <v>105</v>
      </c>
      <c r="E36" s="59">
        <v>0</v>
      </c>
      <c r="F36" s="32"/>
      <c r="G36" s="59">
        <v>0</v>
      </c>
      <c r="H36" s="43">
        <v>0.25</v>
      </c>
      <c r="I36" s="43"/>
      <c r="J36" s="52">
        <f>E36+G36+H36-I36</f>
        <v>0.25</v>
      </c>
      <c r="K36" s="32">
        <v>0</v>
      </c>
      <c r="L36" s="33">
        <v>6</v>
      </c>
    </row>
    <row r="37" spans="1:12" ht="15.75" x14ac:dyDescent="0.25">
      <c r="A37" s="37">
        <v>11</v>
      </c>
      <c r="B37" s="39">
        <v>27</v>
      </c>
      <c r="C37" s="40" t="s">
        <v>13</v>
      </c>
      <c r="D37" s="41" t="s">
        <v>102</v>
      </c>
      <c r="E37" s="59">
        <v>0</v>
      </c>
      <c r="F37" s="31"/>
      <c r="G37" s="59">
        <v>0</v>
      </c>
      <c r="H37" s="43">
        <v>0.29166666666666669</v>
      </c>
      <c r="I37" s="43"/>
      <c r="J37" s="52">
        <f t="shared" si="0"/>
        <v>0.29166666666666669</v>
      </c>
      <c r="K37" s="32">
        <v>0</v>
      </c>
      <c r="L37" s="33">
        <v>5</v>
      </c>
    </row>
    <row r="38" spans="1:12" ht="15.75" x14ac:dyDescent="0.25">
      <c r="A38" s="37"/>
      <c r="B38" s="39">
        <v>22</v>
      </c>
      <c r="C38" s="40" t="s">
        <v>13</v>
      </c>
      <c r="D38" s="41" t="s">
        <v>14</v>
      </c>
      <c r="E38" s="84"/>
      <c r="F38" s="31"/>
      <c r="G38" s="84"/>
      <c r="H38" s="43"/>
      <c r="I38" s="43"/>
      <c r="J38" s="52">
        <f t="shared" ref="J38:J42" si="1">E38+F38+G38+H38-I38</f>
        <v>0</v>
      </c>
      <c r="K38" s="32"/>
      <c r="L38" s="33" t="s">
        <v>53</v>
      </c>
    </row>
    <row r="39" spans="1:12" ht="15.75" x14ac:dyDescent="0.25">
      <c r="A39" s="37"/>
      <c r="B39" s="39">
        <v>46</v>
      </c>
      <c r="C39" s="40" t="s">
        <v>13</v>
      </c>
      <c r="D39" s="41" t="s">
        <v>17</v>
      </c>
      <c r="E39" s="84"/>
      <c r="F39" s="31"/>
      <c r="G39" s="84"/>
      <c r="H39" s="43"/>
      <c r="I39" s="43"/>
      <c r="J39" s="52">
        <f t="shared" si="1"/>
        <v>0</v>
      </c>
      <c r="K39" s="32"/>
      <c r="L39" s="33" t="s">
        <v>53</v>
      </c>
    </row>
    <row r="40" spans="1:12" ht="15.75" x14ac:dyDescent="0.25">
      <c r="A40" s="37"/>
      <c r="B40" s="39">
        <v>11</v>
      </c>
      <c r="C40" s="40" t="s">
        <v>13</v>
      </c>
      <c r="D40" s="41" t="s">
        <v>18</v>
      </c>
      <c r="E40" s="84"/>
      <c r="F40" s="31"/>
      <c r="G40" s="84"/>
      <c r="H40" s="43"/>
      <c r="I40" s="43"/>
      <c r="J40" s="52">
        <f t="shared" si="1"/>
        <v>0</v>
      </c>
      <c r="K40" s="32"/>
      <c r="L40" s="33" t="s">
        <v>53</v>
      </c>
    </row>
    <row r="41" spans="1:12" ht="15.75" x14ac:dyDescent="0.25">
      <c r="A41" s="37"/>
      <c r="B41" s="39">
        <v>59</v>
      </c>
      <c r="C41" s="40" t="s">
        <v>13</v>
      </c>
      <c r="D41" s="41" t="s">
        <v>16</v>
      </c>
      <c r="E41" s="84"/>
      <c r="F41" s="31"/>
      <c r="G41" s="84"/>
      <c r="H41" s="43"/>
      <c r="I41" s="43"/>
      <c r="J41" s="52">
        <f>E41+F41+G41+H41-I41</f>
        <v>0</v>
      </c>
      <c r="K41" s="32"/>
      <c r="L41" s="33" t="s">
        <v>53</v>
      </c>
    </row>
    <row r="42" spans="1:12" ht="15.75" x14ac:dyDescent="0.25">
      <c r="A42" s="37"/>
      <c r="B42" s="39">
        <v>77</v>
      </c>
      <c r="C42" s="40" t="s">
        <v>13</v>
      </c>
      <c r="D42" s="41" t="s">
        <v>63</v>
      </c>
      <c r="E42" s="85"/>
      <c r="F42" s="31"/>
      <c r="G42" s="84"/>
      <c r="H42" s="43"/>
      <c r="I42" s="43"/>
      <c r="J42" s="52">
        <f t="shared" si="1"/>
        <v>0</v>
      </c>
      <c r="K42" s="32"/>
      <c r="L42" s="33" t="s">
        <v>53</v>
      </c>
    </row>
    <row r="44" spans="1:12" ht="18.75" x14ac:dyDescent="0.3">
      <c r="A44" s="18" t="s">
        <v>25</v>
      </c>
      <c r="B44" s="18"/>
      <c r="C44" s="18"/>
      <c r="D44" s="19"/>
      <c r="E44" s="19"/>
      <c r="F44" s="18"/>
      <c r="G44" s="18" t="s">
        <v>24</v>
      </c>
      <c r="H44" s="18"/>
      <c r="I44" s="19"/>
      <c r="J44" s="19"/>
      <c r="K44" s="18"/>
      <c r="L44" s="20"/>
    </row>
    <row r="45" spans="1:12" ht="18.75" x14ac:dyDescent="0.3">
      <c r="A45" s="18" t="s">
        <v>95</v>
      </c>
      <c r="E45" s="19"/>
      <c r="F45" s="18"/>
      <c r="G45" s="18" t="s">
        <v>128</v>
      </c>
      <c r="H45" s="18"/>
      <c r="I45" s="19"/>
      <c r="J45" s="19"/>
      <c r="K45" s="18"/>
      <c r="L45" s="20"/>
    </row>
    <row r="49" spans="1:12" s="18" customFormat="1" ht="18.75" x14ac:dyDescent="0.3">
      <c r="A49"/>
      <c r="B49"/>
      <c r="C49"/>
      <c r="D49"/>
      <c r="E49" s="1"/>
      <c r="F49"/>
      <c r="G49" s="1"/>
      <c r="H49" s="1"/>
      <c r="I49" s="1"/>
      <c r="J49" s="1"/>
      <c r="K49"/>
      <c r="L49" s="17"/>
    </row>
    <row r="50" spans="1:12" s="18" customFormat="1" ht="18.75" x14ac:dyDescent="0.3">
      <c r="A50"/>
      <c r="B50"/>
      <c r="C50"/>
      <c r="D50"/>
      <c r="E50" s="1"/>
      <c r="F50"/>
      <c r="G50" s="1"/>
      <c r="H50" s="1"/>
      <c r="I50" s="1"/>
      <c r="J50" s="1"/>
      <c r="K50"/>
      <c r="L50" s="17"/>
    </row>
  </sheetData>
  <mergeCells count="10">
    <mergeCell ref="G7:G8"/>
    <mergeCell ref="J7:J8"/>
    <mergeCell ref="K7:K8"/>
    <mergeCell ref="L7:L8"/>
    <mergeCell ref="A7:A8"/>
    <mergeCell ref="B7:B8"/>
    <mergeCell ref="C7:C8"/>
    <mergeCell ref="D7:D8"/>
    <mergeCell ref="E7:E8"/>
    <mergeCell ref="F7:F8"/>
  </mergeCells>
  <pageMargins left="0.23622047244094491" right="0.35433070866141736" top="0.35433070866141736" bottom="0.43307086614173229" header="0.31496062992125984" footer="0.31496062992125984"/>
  <pageSetup paperSize="9" scale="74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44"/>
  <sheetViews>
    <sheetView tabSelected="1" workbookViewId="0">
      <selection activeCell="A6" sqref="A6:D6"/>
    </sheetView>
  </sheetViews>
  <sheetFormatPr defaultRowHeight="15.75" x14ac:dyDescent="0.25"/>
  <cols>
    <col min="1" max="1" width="8.85546875" customWidth="1"/>
    <col min="3" max="3" width="13.42578125" customWidth="1"/>
    <col min="4" max="4" width="23.5703125" customWidth="1"/>
    <col min="5" max="5" width="18.28515625" style="45" customWidth="1"/>
    <col min="6" max="6" width="9.5703125" style="49" customWidth="1"/>
    <col min="7" max="7" width="23" style="1" customWidth="1"/>
    <col min="8" max="8" width="18.7109375" style="45" customWidth="1"/>
    <col min="9" max="9" width="8.42578125" style="45" customWidth="1"/>
    <col min="10" max="10" width="23.85546875" style="45" customWidth="1"/>
    <col min="11" max="11" width="8.42578125" style="1" customWidth="1"/>
    <col min="12" max="12" width="7.42578125" customWidth="1"/>
    <col min="13" max="13" width="8.140625" customWidth="1"/>
    <col min="14" max="14" width="11.140625" style="23" customWidth="1"/>
    <col min="16" max="16" width="13.28515625" customWidth="1"/>
  </cols>
  <sheetData>
    <row r="2" spans="1:14" ht="22.5" x14ac:dyDescent="0.25">
      <c r="E2" s="86" t="s">
        <v>54</v>
      </c>
    </row>
    <row r="3" spans="1:14" ht="21" x14ac:dyDescent="0.3">
      <c r="D3" s="80"/>
      <c r="E3" s="88" t="s">
        <v>96</v>
      </c>
      <c r="F3" s="1"/>
      <c r="H3" s="1"/>
    </row>
    <row r="4" spans="1:14" s="21" customFormat="1" ht="15.75" customHeight="1" x14ac:dyDescent="0.25">
      <c r="A4" s="94" t="s">
        <v>127</v>
      </c>
      <c r="B4" s="94"/>
      <c r="C4" s="94"/>
      <c r="D4" s="94"/>
      <c r="E4" s="94"/>
      <c r="F4" s="94"/>
      <c r="G4" s="94"/>
      <c r="H4" s="94"/>
      <c r="I4" s="94"/>
      <c r="J4" s="46"/>
      <c r="K4" s="22"/>
      <c r="N4" s="23"/>
    </row>
    <row r="5" spans="1:14" ht="32.25" customHeight="1" x14ac:dyDescent="0.25">
      <c r="E5" s="88" t="s">
        <v>94</v>
      </c>
    </row>
    <row r="6" spans="1:14" x14ac:dyDescent="0.25">
      <c r="A6" s="35"/>
      <c r="B6" s="44"/>
      <c r="C6" s="44"/>
      <c r="D6" s="44"/>
      <c r="E6" s="17"/>
    </row>
    <row r="7" spans="1:14" ht="15" x14ac:dyDescent="0.25">
      <c r="A7" s="93" t="s">
        <v>27</v>
      </c>
      <c r="B7" s="92" t="s">
        <v>22</v>
      </c>
      <c r="C7" s="92" t="s">
        <v>21</v>
      </c>
      <c r="D7" s="92" t="s">
        <v>28</v>
      </c>
      <c r="E7" s="89" t="s">
        <v>29</v>
      </c>
      <c r="F7" s="92" t="s">
        <v>30</v>
      </c>
      <c r="G7" s="89" t="s">
        <v>31</v>
      </c>
      <c r="H7" s="89" t="s">
        <v>32</v>
      </c>
      <c r="I7" s="89" t="s">
        <v>30</v>
      </c>
      <c r="J7" s="89" t="s">
        <v>33</v>
      </c>
      <c r="K7" s="92" t="s">
        <v>34</v>
      </c>
      <c r="L7" s="92" t="s">
        <v>35</v>
      </c>
      <c r="M7" s="92" t="s">
        <v>36</v>
      </c>
      <c r="N7" s="93" t="s">
        <v>37</v>
      </c>
    </row>
    <row r="8" spans="1:14" ht="32.25" customHeight="1" x14ac:dyDescent="0.25">
      <c r="A8" s="93"/>
      <c r="B8" s="92"/>
      <c r="C8" s="92"/>
      <c r="D8" s="92"/>
      <c r="E8" s="89"/>
      <c r="F8" s="92"/>
      <c r="G8" s="89"/>
      <c r="H8" s="89"/>
      <c r="I8" s="89"/>
      <c r="J8" s="89"/>
      <c r="K8" s="92"/>
      <c r="L8" s="92"/>
      <c r="M8" s="92"/>
      <c r="N8" s="93"/>
    </row>
    <row r="9" spans="1:14" s="77" customFormat="1" ht="15.75" customHeight="1" x14ac:dyDescent="0.25">
      <c r="A9" s="71">
        <v>1</v>
      </c>
      <c r="B9" s="72">
        <v>77</v>
      </c>
      <c r="C9" s="73" t="s">
        <v>2</v>
      </c>
      <c r="D9" s="74" t="s">
        <v>3</v>
      </c>
      <c r="E9" s="73" t="s">
        <v>65</v>
      </c>
      <c r="F9" s="73" t="s">
        <v>43</v>
      </c>
      <c r="G9" s="73" t="s">
        <v>66</v>
      </c>
      <c r="H9" s="73" t="s">
        <v>66</v>
      </c>
      <c r="I9" s="73"/>
      <c r="J9" s="73" t="s">
        <v>77</v>
      </c>
      <c r="K9" s="75">
        <v>23</v>
      </c>
      <c r="L9" s="75">
        <v>22</v>
      </c>
      <c r="M9" s="75">
        <v>22</v>
      </c>
      <c r="N9" s="76">
        <f>K9+L9+M9</f>
        <v>67</v>
      </c>
    </row>
    <row r="10" spans="1:14" s="77" customFormat="1" ht="15.75" customHeight="1" x14ac:dyDescent="0.25">
      <c r="A10" s="71">
        <v>2</v>
      </c>
      <c r="B10" s="72">
        <v>76</v>
      </c>
      <c r="C10" s="73" t="s">
        <v>2</v>
      </c>
      <c r="D10" s="74" t="s">
        <v>58</v>
      </c>
      <c r="E10" s="73" t="s">
        <v>64</v>
      </c>
      <c r="F10" s="73">
        <v>2</v>
      </c>
      <c r="G10" s="73" t="s">
        <v>66</v>
      </c>
      <c r="H10" s="73" t="s">
        <v>66</v>
      </c>
      <c r="I10" s="73"/>
      <c r="J10" s="73" t="s">
        <v>39</v>
      </c>
      <c r="K10" s="75">
        <v>17</v>
      </c>
      <c r="L10" s="75">
        <v>19</v>
      </c>
      <c r="M10" s="75">
        <v>17</v>
      </c>
      <c r="N10" s="76">
        <f>K10+L10+M10</f>
        <v>53</v>
      </c>
    </row>
    <row r="11" spans="1:14" s="77" customFormat="1" ht="15.75" customHeight="1" x14ac:dyDescent="0.25">
      <c r="A11" s="71">
        <v>3</v>
      </c>
      <c r="B11" s="72">
        <v>413</v>
      </c>
      <c r="C11" s="73" t="s">
        <v>2</v>
      </c>
      <c r="D11" s="74" t="s">
        <v>60</v>
      </c>
      <c r="E11" s="73" t="s">
        <v>41</v>
      </c>
      <c r="F11" s="73"/>
      <c r="G11" s="73" t="s">
        <v>66</v>
      </c>
      <c r="H11" s="73" t="s">
        <v>66</v>
      </c>
      <c r="I11" s="73"/>
      <c r="J11" s="73" t="s">
        <v>76</v>
      </c>
      <c r="K11" s="75">
        <v>15</v>
      </c>
      <c r="L11" s="75">
        <v>15</v>
      </c>
      <c r="M11" s="75">
        <v>19</v>
      </c>
      <c r="N11" s="76">
        <f>K11+L11+M11</f>
        <v>49</v>
      </c>
    </row>
    <row r="12" spans="1:14" s="77" customFormat="1" ht="15.75" customHeight="1" x14ac:dyDescent="0.25">
      <c r="A12" s="71">
        <v>4</v>
      </c>
      <c r="B12" s="72">
        <v>27</v>
      </c>
      <c r="C12" s="73" t="s">
        <v>2</v>
      </c>
      <c r="D12" s="74" t="s">
        <v>59</v>
      </c>
      <c r="E12" s="73" t="s">
        <v>93</v>
      </c>
      <c r="F12" s="73"/>
      <c r="G12" s="73" t="s">
        <v>66</v>
      </c>
      <c r="H12" s="73" t="s">
        <v>66</v>
      </c>
      <c r="I12" s="73"/>
      <c r="J12" s="73" t="s">
        <v>75</v>
      </c>
      <c r="K12" s="75">
        <v>13</v>
      </c>
      <c r="L12" s="75">
        <v>13</v>
      </c>
      <c r="M12" s="75">
        <v>15</v>
      </c>
      <c r="N12" s="76">
        <f>K12+L12+M12</f>
        <v>41</v>
      </c>
    </row>
    <row r="13" spans="1:14" s="64" customFormat="1" ht="15.75" customHeight="1" x14ac:dyDescent="0.25">
      <c r="A13" s="65"/>
      <c r="B13" s="66"/>
      <c r="C13" s="67"/>
      <c r="D13" s="65"/>
      <c r="E13" s="67"/>
      <c r="F13" s="67"/>
      <c r="G13" s="67"/>
      <c r="H13" s="67"/>
      <c r="I13" s="67"/>
      <c r="J13" s="67"/>
      <c r="K13" s="68"/>
      <c r="L13" s="68"/>
      <c r="M13" s="68"/>
      <c r="N13" s="68"/>
    </row>
    <row r="14" spans="1:14" s="77" customFormat="1" ht="15.75" customHeight="1" x14ac:dyDescent="0.25">
      <c r="A14" s="71">
        <v>1</v>
      </c>
      <c r="B14" s="72">
        <v>55</v>
      </c>
      <c r="C14" s="73" t="s">
        <v>8</v>
      </c>
      <c r="D14" s="74" t="s">
        <v>10</v>
      </c>
      <c r="E14" s="73" t="s">
        <v>41</v>
      </c>
      <c r="F14" s="73" t="s">
        <v>42</v>
      </c>
      <c r="G14" s="73" t="s">
        <v>66</v>
      </c>
      <c r="H14" s="73" t="s">
        <v>66</v>
      </c>
      <c r="I14" s="73"/>
      <c r="J14" s="73" t="s">
        <v>91</v>
      </c>
      <c r="K14" s="75">
        <v>21</v>
      </c>
      <c r="L14" s="75">
        <v>20</v>
      </c>
      <c r="M14" s="75">
        <v>20</v>
      </c>
      <c r="N14" s="76">
        <f t="shared" ref="N14:N24" si="0">K14+L14+M14</f>
        <v>61</v>
      </c>
    </row>
    <row r="15" spans="1:14" s="77" customFormat="1" ht="15.75" customHeight="1" x14ac:dyDescent="0.25">
      <c r="A15" s="71">
        <v>2</v>
      </c>
      <c r="B15" s="72">
        <v>79</v>
      </c>
      <c r="C15" s="73" t="s">
        <v>8</v>
      </c>
      <c r="D15" s="74" t="s">
        <v>9</v>
      </c>
      <c r="E15" s="73" t="s">
        <v>41</v>
      </c>
      <c r="F15" s="73" t="s">
        <v>43</v>
      </c>
      <c r="G15" s="73" t="s">
        <v>66</v>
      </c>
      <c r="H15" s="73" t="s">
        <v>66</v>
      </c>
      <c r="I15" s="73"/>
      <c r="J15" s="73" t="s">
        <v>91</v>
      </c>
      <c r="K15" s="75">
        <v>17</v>
      </c>
      <c r="L15" s="75">
        <v>20</v>
      </c>
      <c r="M15" s="75">
        <v>20</v>
      </c>
      <c r="N15" s="76">
        <f t="shared" si="0"/>
        <v>57</v>
      </c>
    </row>
    <row r="16" spans="1:14" s="64" customFormat="1" ht="15.75" customHeight="1" x14ac:dyDescent="0.25">
      <c r="A16" s="67"/>
      <c r="B16" s="69"/>
      <c r="C16" s="69"/>
      <c r="D16" s="69"/>
      <c r="E16" s="69"/>
      <c r="F16" s="69"/>
      <c r="G16" s="69"/>
      <c r="H16" s="69"/>
      <c r="I16" s="69"/>
      <c r="J16" s="69"/>
      <c r="K16" s="70"/>
      <c r="L16" s="68"/>
      <c r="M16" s="68"/>
      <c r="N16" s="68"/>
    </row>
    <row r="17" spans="1:14" s="77" customFormat="1" ht="15.75" customHeight="1" x14ac:dyDescent="0.25">
      <c r="A17" s="71">
        <v>1</v>
      </c>
      <c r="B17" s="72">
        <v>50</v>
      </c>
      <c r="C17" s="73" t="s">
        <v>4</v>
      </c>
      <c r="D17" s="74" t="s">
        <v>5</v>
      </c>
      <c r="E17" s="73" t="s">
        <v>41</v>
      </c>
      <c r="F17" s="73" t="s">
        <v>43</v>
      </c>
      <c r="G17" s="73" t="s">
        <v>66</v>
      </c>
      <c r="H17" s="73" t="s">
        <v>66</v>
      </c>
      <c r="I17" s="73"/>
      <c r="J17" s="73" t="s">
        <v>222</v>
      </c>
      <c r="K17" s="75">
        <v>20</v>
      </c>
      <c r="L17" s="75">
        <v>22</v>
      </c>
      <c r="M17" s="75">
        <v>20</v>
      </c>
      <c r="N17" s="76">
        <f>K17+L17+M17</f>
        <v>62</v>
      </c>
    </row>
    <row r="18" spans="1:14" s="77" customFormat="1" ht="15.75" customHeight="1" x14ac:dyDescent="0.25">
      <c r="A18" s="71">
        <v>2</v>
      </c>
      <c r="B18" s="72">
        <v>7</v>
      </c>
      <c r="C18" s="73" t="s">
        <v>4</v>
      </c>
      <c r="D18" s="74" t="s">
        <v>7</v>
      </c>
      <c r="E18" s="73" t="s">
        <v>40</v>
      </c>
      <c r="F18" s="73" t="s">
        <v>43</v>
      </c>
      <c r="G18" s="73" t="s">
        <v>66</v>
      </c>
      <c r="H18" s="73" t="s">
        <v>66</v>
      </c>
      <c r="I18" s="73"/>
      <c r="J18" s="73" t="s">
        <v>44</v>
      </c>
      <c r="K18" s="75">
        <v>23</v>
      </c>
      <c r="L18" s="75">
        <v>19</v>
      </c>
      <c r="M18" s="75">
        <v>17</v>
      </c>
      <c r="N18" s="76">
        <f t="shared" si="0"/>
        <v>59</v>
      </c>
    </row>
    <row r="19" spans="1:14" s="77" customFormat="1" ht="15.75" customHeight="1" x14ac:dyDescent="0.25">
      <c r="A19" s="71">
        <v>3</v>
      </c>
      <c r="B19" s="72">
        <v>34</v>
      </c>
      <c r="C19" s="73" t="s">
        <v>4</v>
      </c>
      <c r="D19" s="74" t="s">
        <v>6</v>
      </c>
      <c r="E19" s="73" t="s">
        <v>38</v>
      </c>
      <c r="F19" s="73" t="s">
        <v>43</v>
      </c>
      <c r="G19" s="73" t="s">
        <v>66</v>
      </c>
      <c r="H19" s="73" t="s">
        <v>66</v>
      </c>
      <c r="I19" s="73"/>
      <c r="J19" s="73" t="s">
        <v>78</v>
      </c>
      <c r="K19" s="75">
        <v>16</v>
      </c>
      <c r="L19" s="75">
        <v>17</v>
      </c>
      <c r="M19" s="75">
        <v>15</v>
      </c>
      <c r="N19" s="76">
        <f>K19+L19+M19</f>
        <v>48</v>
      </c>
    </row>
    <row r="20" spans="1:14" s="77" customFormat="1" ht="15.75" customHeight="1" x14ac:dyDescent="0.25">
      <c r="A20" s="71">
        <v>4</v>
      </c>
      <c r="B20" s="72">
        <v>509</v>
      </c>
      <c r="C20" s="73" t="s">
        <v>4</v>
      </c>
      <c r="D20" s="74" t="s">
        <v>61</v>
      </c>
      <c r="E20" s="73" t="s">
        <v>40</v>
      </c>
      <c r="F20" s="73" t="s">
        <v>43</v>
      </c>
      <c r="G20" s="73" t="s">
        <v>66</v>
      </c>
      <c r="H20" s="73" t="s">
        <v>66</v>
      </c>
      <c r="I20" s="73"/>
      <c r="J20" s="73" t="s">
        <v>223</v>
      </c>
      <c r="K20" s="75">
        <v>18</v>
      </c>
      <c r="L20" s="75">
        <v>13</v>
      </c>
      <c r="M20" s="75">
        <v>13</v>
      </c>
      <c r="N20" s="76">
        <f>K20+L20+M20</f>
        <v>44</v>
      </c>
    </row>
    <row r="21" spans="1:14" s="64" customFormat="1" ht="15.75" customHeight="1" x14ac:dyDescent="0.25">
      <c r="A21" s="67"/>
      <c r="B21" s="69"/>
      <c r="C21" s="67"/>
      <c r="D21" s="67"/>
      <c r="E21" s="67"/>
      <c r="F21" s="67"/>
      <c r="G21" s="67"/>
      <c r="H21" s="67"/>
      <c r="I21" s="67"/>
      <c r="J21" s="67"/>
      <c r="K21" s="68"/>
      <c r="L21" s="68"/>
      <c r="M21" s="68"/>
      <c r="N21" s="68"/>
    </row>
    <row r="22" spans="1:14" s="77" customFormat="1" ht="15.75" customHeight="1" x14ac:dyDescent="0.25">
      <c r="A22" s="71">
        <v>1</v>
      </c>
      <c r="B22" s="72">
        <v>10</v>
      </c>
      <c r="C22" s="73" t="s">
        <v>11</v>
      </c>
      <c r="D22" s="74" t="s">
        <v>62</v>
      </c>
      <c r="E22" s="73" t="s">
        <v>41</v>
      </c>
      <c r="F22" s="73"/>
      <c r="G22" s="74" t="s">
        <v>68</v>
      </c>
      <c r="H22" s="73" t="s">
        <v>92</v>
      </c>
      <c r="I22" s="73">
        <v>1</v>
      </c>
      <c r="J22" s="73" t="s">
        <v>79</v>
      </c>
      <c r="K22" s="75">
        <v>23</v>
      </c>
      <c r="L22" s="75">
        <v>22</v>
      </c>
      <c r="M22" s="75">
        <v>15</v>
      </c>
      <c r="N22" s="76">
        <f t="shared" si="0"/>
        <v>60</v>
      </c>
    </row>
    <row r="23" spans="1:14" s="77" customFormat="1" ht="15.75" customHeight="1" x14ac:dyDescent="0.25">
      <c r="A23" s="71">
        <v>2</v>
      </c>
      <c r="B23" s="72">
        <v>78</v>
      </c>
      <c r="C23" s="73" t="s">
        <v>11</v>
      </c>
      <c r="D23" s="74" t="s">
        <v>114</v>
      </c>
      <c r="E23" s="73" t="s">
        <v>41</v>
      </c>
      <c r="F23" s="73"/>
      <c r="G23" s="74" t="s">
        <v>115</v>
      </c>
      <c r="H23" s="73" t="s">
        <v>41</v>
      </c>
      <c r="I23" s="73"/>
      <c r="J23" s="73" t="s">
        <v>46</v>
      </c>
      <c r="K23" s="75">
        <v>18</v>
      </c>
      <c r="L23" s="75">
        <v>17</v>
      </c>
      <c r="M23" s="75">
        <v>22</v>
      </c>
      <c r="N23" s="76">
        <f t="shared" si="0"/>
        <v>57</v>
      </c>
    </row>
    <row r="24" spans="1:14" s="77" customFormat="1" ht="15.75" customHeight="1" x14ac:dyDescent="0.25">
      <c r="A24" s="71">
        <v>3</v>
      </c>
      <c r="B24" s="72">
        <v>100</v>
      </c>
      <c r="C24" s="73" t="s">
        <v>11</v>
      </c>
      <c r="D24" s="74" t="s">
        <v>12</v>
      </c>
      <c r="E24" s="73" t="s">
        <v>40</v>
      </c>
      <c r="F24" s="73" t="s">
        <v>43</v>
      </c>
      <c r="G24" s="74" t="s">
        <v>45</v>
      </c>
      <c r="H24" s="73" t="s">
        <v>80</v>
      </c>
      <c r="I24" s="73" t="s">
        <v>43</v>
      </c>
      <c r="J24" s="73" t="s">
        <v>46</v>
      </c>
      <c r="K24" s="75">
        <v>13</v>
      </c>
      <c r="L24" s="75">
        <v>19</v>
      </c>
      <c r="M24" s="75">
        <v>19</v>
      </c>
      <c r="N24" s="76">
        <f t="shared" si="0"/>
        <v>51</v>
      </c>
    </row>
    <row r="25" spans="1:14" s="77" customFormat="1" ht="15.75" customHeight="1" x14ac:dyDescent="0.25">
      <c r="A25" s="71"/>
      <c r="B25" s="72">
        <v>49</v>
      </c>
      <c r="C25" s="73" t="s">
        <v>11</v>
      </c>
      <c r="D25" s="74" t="s">
        <v>67</v>
      </c>
      <c r="E25" s="73" t="s">
        <v>40</v>
      </c>
      <c r="F25" s="73"/>
      <c r="G25" s="74" t="s">
        <v>113</v>
      </c>
      <c r="H25" s="73" t="s">
        <v>40</v>
      </c>
      <c r="I25" s="73"/>
      <c r="J25" s="73" t="s">
        <v>221</v>
      </c>
      <c r="K25" s="75">
        <v>20</v>
      </c>
      <c r="L25" s="75">
        <v>15</v>
      </c>
      <c r="M25" s="75" t="s">
        <v>53</v>
      </c>
      <c r="N25" s="76" t="s">
        <v>53</v>
      </c>
    </row>
    <row r="26" spans="1:14" s="64" customFormat="1" ht="15.75" customHeight="1" x14ac:dyDescent="0.25">
      <c r="A26" s="69"/>
      <c r="B26" s="69"/>
      <c r="C26" s="67"/>
      <c r="D26" s="67"/>
      <c r="E26" s="67"/>
      <c r="F26" s="67"/>
      <c r="G26" s="67"/>
      <c r="H26" s="67"/>
      <c r="I26" s="67"/>
      <c r="J26" s="67"/>
      <c r="K26" s="70"/>
      <c r="L26" s="68"/>
      <c r="M26" s="68"/>
      <c r="N26" s="68"/>
    </row>
    <row r="27" spans="1:14" s="77" customFormat="1" ht="15.75" customHeight="1" x14ac:dyDescent="0.25">
      <c r="A27" s="73">
        <v>1</v>
      </c>
      <c r="B27" s="72">
        <v>54</v>
      </c>
      <c r="C27" s="73" t="s">
        <v>13</v>
      </c>
      <c r="D27" s="74" t="s">
        <v>103</v>
      </c>
      <c r="E27" s="73" t="s">
        <v>72</v>
      </c>
      <c r="F27" s="73" t="s">
        <v>73</v>
      </c>
      <c r="G27" s="74" t="s">
        <v>74</v>
      </c>
      <c r="H27" s="73" t="s">
        <v>125</v>
      </c>
      <c r="I27" s="73" t="s">
        <v>73</v>
      </c>
      <c r="J27" s="73" t="s">
        <v>49</v>
      </c>
      <c r="K27" s="75">
        <v>20</v>
      </c>
      <c r="L27" s="75">
        <v>22</v>
      </c>
      <c r="M27" s="75">
        <v>22</v>
      </c>
      <c r="N27" s="76">
        <f t="shared" ref="N27:N37" si="1">K27+L27+M27</f>
        <v>64</v>
      </c>
    </row>
    <row r="28" spans="1:14" s="77" customFormat="1" ht="15.75" customHeight="1" x14ac:dyDescent="0.25">
      <c r="A28" s="73">
        <v>2</v>
      </c>
      <c r="B28" s="72">
        <v>39</v>
      </c>
      <c r="C28" s="73" t="s">
        <v>13</v>
      </c>
      <c r="D28" s="74" t="s">
        <v>15</v>
      </c>
      <c r="E28" s="73" t="s">
        <v>40</v>
      </c>
      <c r="F28" s="73" t="s">
        <v>43</v>
      </c>
      <c r="G28" s="74" t="s">
        <v>48</v>
      </c>
      <c r="H28" s="73" t="s">
        <v>40</v>
      </c>
      <c r="I28" s="73" t="s">
        <v>43</v>
      </c>
      <c r="J28" s="73" t="s">
        <v>49</v>
      </c>
      <c r="K28" s="75">
        <v>23</v>
      </c>
      <c r="L28" s="79">
        <v>19</v>
      </c>
      <c r="M28" s="79">
        <v>19</v>
      </c>
      <c r="N28" s="76">
        <f t="shared" si="1"/>
        <v>61</v>
      </c>
    </row>
    <row r="29" spans="1:14" s="77" customFormat="1" ht="15.75" customHeight="1" x14ac:dyDescent="0.25">
      <c r="A29" s="73">
        <v>3</v>
      </c>
      <c r="B29" s="72">
        <v>999</v>
      </c>
      <c r="C29" s="73" t="s">
        <v>13</v>
      </c>
      <c r="D29" s="74" t="s">
        <v>108</v>
      </c>
      <c r="E29" s="73" t="s">
        <v>40</v>
      </c>
      <c r="F29" s="73"/>
      <c r="G29" s="74" t="s">
        <v>123</v>
      </c>
      <c r="H29" s="73" t="s">
        <v>40</v>
      </c>
      <c r="I29" s="73" t="s">
        <v>43</v>
      </c>
      <c r="J29" s="73" t="s">
        <v>49</v>
      </c>
      <c r="K29" s="75">
        <v>14</v>
      </c>
      <c r="L29" s="79">
        <v>17</v>
      </c>
      <c r="M29" s="79">
        <v>17</v>
      </c>
      <c r="N29" s="76">
        <f t="shared" si="1"/>
        <v>48</v>
      </c>
    </row>
    <row r="30" spans="1:14" s="77" customFormat="1" ht="15.75" customHeight="1" x14ac:dyDescent="0.25">
      <c r="A30" s="73">
        <v>4</v>
      </c>
      <c r="B30" s="72">
        <v>8</v>
      </c>
      <c r="C30" s="73" t="s">
        <v>13</v>
      </c>
      <c r="D30" s="74" t="s">
        <v>106</v>
      </c>
      <c r="E30" s="73" t="s">
        <v>70</v>
      </c>
      <c r="F30" s="73"/>
      <c r="G30" s="74" t="s">
        <v>122</v>
      </c>
      <c r="H30" s="73" t="s">
        <v>125</v>
      </c>
      <c r="I30" s="73"/>
      <c r="J30" s="73" t="s">
        <v>126</v>
      </c>
      <c r="K30" s="75">
        <v>16</v>
      </c>
      <c r="L30" s="75">
        <v>15</v>
      </c>
      <c r="M30" s="75">
        <v>15</v>
      </c>
      <c r="N30" s="76">
        <f t="shared" si="1"/>
        <v>46</v>
      </c>
    </row>
    <row r="31" spans="1:14" s="77" customFormat="1" ht="15.75" customHeight="1" x14ac:dyDescent="0.25">
      <c r="A31" s="73">
        <v>5</v>
      </c>
      <c r="B31" s="72">
        <v>6</v>
      </c>
      <c r="C31" s="73" t="s">
        <v>13</v>
      </c>
      <c r="D31" s="74" t="s">
        <v>218</v>
      </c>
      <c r="E31" s="73" t="s">
        <v>40</v>
      </c>
      <c r="F31" s="73"/>
      <c r="G31" s="74" t="s">
        <v>124</v>
      </c>
      <c r="H31" s="73" t="s">
        <v>40</v>
      </c>
      <c r="I31" s="73"/>
      <c r="J31" s="73" t="s">
        <v>49</v>
      </c>
      <c r="K31" s="75">
        <v>10</v>
      </c>
      <c r="L31" s="75">
        <v>11</v>
      </c>
      <c r="M31" s="75">
        <v>12</v>
      </c>
      <c r="N31" s="76">
        <f t="shared" si="1"/>
        <v>33</v>
      </c>
    </row>
    <row r="32" spans="1:14" s="77" customFormat="1" ht="15.75" customHeight="1" x14ac:dyDescent="0.25">
      <c r="A32" s="73">
        <v>6</v>
      </c>
      <c r="B32" s="72">
        <v>25</v>
      </c>
      <c r="C32" s="73" t="s">
        <v>13</v>
      </c>
      <c r="D32" s="74" t="s">
        <v>101</v>
      </c>
      <c r="E32" s="73" t="s">
        <v>41</v>
      </c>
      <c r="F32" s="73"/>
      <c r="G32" s="74" t="s">
        <v>119</v>
      </c>
      <c r="H32" s="73" t="s">
        <v>41</v>
      </c>
      <c r="I32" s="73"/>
      <c r="J32" s="73" t="s">
        <v>49</v>
      </c>
      <c r="K32" s="75">
        <v>5</v>
      </c>
      <c r="L32" s="75">
        <v>13</v>
      </c>
      <c r="M32" s="75">
        <v>13</v>
      </c>
      <c r="N32" s="76">
        <f t="shared" si="1"/>
        <v>31</v>
      </c>
    </row>
    <row r="33" spans="1:14" s="77" customFormat="1" ht="15.75" customHeight="1" x14ac:dyDescent="0.25">
      <c r="A33" s="73">
        <v>7</v>
      </c>
      <c r="B33" s="72">
        <v>27</v>
      </c>
      <c r="C33" s="73" t="s">
        <v>13</v>
      </c>
      <c r="D33" s="74" t="s">
        <v>102</v>
      </c>
      <c r="E33" s="73" t="s">
        <v>71</v>
      </c>
      <c r="F33" s="73"/>
      <c r="G33" s="74" t="s">
        <v>219</v>
      </c>
      <c r="H33" s="73" t="s">
        <v>71</v>
      </c>
      <c r="I33" s="73"/>
      <c r="J33" s="73" t="s">
        <v>49</v>
      </c>
      <c r="K33" s="75">
        <v>13</v>
      </c>
      <c r="L33" s="75">
        <v>12</v>
      </c>
      <c r="M33" s="75">
        <v>5</v>
      </c>
      <c r="N33" s="76">
        <f t="shared" si="1"/>
        <v>30</v>
      </c>
    </row>
    <row r="34" spans="1:14" s="77" customFormat="1" ht="15.75" customHeight="1" x14ac:dyDescent="0.25">
      <c r="A34" s="73">
        <v>8</v>
      </c>
      <c r="B34" s="72">
        <v>9</v>
      </c>
      <c r="C34" s="73" t="s">
        <v>13</v>
      </c>
      <c r="D34" s="74" t="s">
        <v>100</v>
      </c>
      <c r="E34" s="73" t="s">
        <v>70</v>
      </c>
      <c r="F34" s="73" t="s">
        <v>42</v>
      </c>
      <c r="G34" s="74" t="s">
        <v>118</v>
      </c>
      <c r="H34" s="73" t="s">
        <v>70</v>
      </c>
      <c r="I34" s="73"/>
      <c r="J34" s="73" t="s">
        <v>49</v>
      </c>
      <c r="K34" s="75">
        <v>11</v>
      </c>
      <c r="L34" s="75">
        <v>8</v>
      </c>
      <c r="M34" s="75">
        <v>10</v>
      </c>
      <c r="N34" s="76">
        <f t="shared" si="1"/>
        <v>29</v>
      </c>
    </row>
    <row r="35" spans="1:14" s="77" customFormat="1" ht="15.75" customHeight="1" x14ac:dyDescent="0.25">
      <c r="A35" s="73">
        <v>9</v>
      </c>
      <c r="B35" s="72">
        <v>21</v>
      </c>
      <c r="C35" s="73" t="s">
        <v>13</v>
      </c>
      <c r="D35" s="74" t="s">
        <v>104</v>
      </c>
      <c r="E35" s="73" t="s">
        <v>116</v>
      </c>
      <c r="F35" s="73"/>
      <c r="G35" s="74" t="s">
        <v>121</v>
      </c>
      <c r="H35" s="73" t="s">
        <v>116</v>
      </c>
      <c r="I35" s="73"/>
      <c r="J35" s="73" t="s">
        <v>49</v>
      </c>
      <c r="K35" s="75">
        <v>9</v>
      </c>
      <c r="L35" s="75">
        <v>10</v>
      </c>
      <c r="M35" s="75">
        <v>9</v>
      </c>
      <c r="N35" s="76">
        <f t="shared" si="1"/>
        <v>28</v>
      </c>
    </row>
    <row r="36" spans="1:14" s="77" customFormat="1" ht="15.75" customHeight="1" x14ac:dyDescent="0.25">
      <c r="A36" s="73">
        <v>10</v>
      </c>
      <c r="B36" s="72">
        <v>100</v>
      </c>
      <c r="C36" s="73" t="s">
        <v>13</v>
      </c>
      <c r="D36" s="74" t="s">
        <v>12</v>
      </c>
      <c r="E36" s="73" t="s">
        <v>40</v>
      </c>
      <c r="F36" s="73" t="s">
        <v>43</v>
      </c>
      <c r="G36" s="74" t="s">
        <v>45</v>
      </c>
      <c r="H36" s="73" t="s">
        <v>80</v>
      </c>
      <c r="I36" s="73" t="s">
        <v>43</v>
      </c>
      <c r="J36" s="73" t="s">
        <v>46</v>
      </c>
      <c r="K36" s="75">
        <v>2</v>
      </c>
      <c r="L36" s="75">
        <v>9</v>
      </c>
      <c r="M36" s="75">
        <v>11</v>
      </c>
      <c r="N36" s="76">
        <f t="shared" si="1"/>
        <v>22</v>
      </c>
    </row>
    <row r="37" spans="1:14" s="77" customFormat="1" ht="15.75" customHeight="1" x14ac:dyDescent="0.25">
      <c r="A37" s="73">
        <v>11</v>
      </c>
      <c r="B37" s="72">
        <v>530</v>
      </c>
      <c r="C37" s="73" t="s">
        <v>13</v>
      </c>
      <c r="D37" s="74" t="s">
        <v>105</v>
      </c>
      <c r="E37" s="73" t="s">
        <v>47</v>
      </c>
      <c r="F37" s="73"/>
      <c r="G37" s="74" t="s">
        <v>220</v>
      </c>
      <c r="H37" s="73" t="s">
        <v>47</v>
      </c>
      <c r="I37" s="73"/>
      <c r="J37" s="73" t="s">
        <v>126</v>
      </c>
      <c r="K37" s="75">
        <v>2</v>
      </c>
      <c r="L37" s="75">
        <v>5</v>
      </c>
      <c r="M37" s="75">
        <v>6</v>
      </c>
      <c r="N37" s="76">
        <f t="shared" si="1"/>
        <v>13</v>
      </c>
    </row>
    <row r="38" spans="1:14" s="77" customFormat="1" ht="15.75" customHeight="1" x14ac:dyDescent="0.25">
      <c r="A38" s="73"/>
      <c r="B38" s="72">
        <v>11</v>
      </c>
      <c r="C38" s="73" t="s">
        <v>13</v>
      </c>
      <c r="D38" s="74" t="s">
        <v>18</v>
      </c>
      <c r="E38" s="73" t="s">
        <v>41</v>
      </c>
      <c r="F38" s="73" t="s">
        <v>43</v>
      </c>
      <c r="G38" s="74" t="s">
        <v>51</v>
      </c>
      <c r="H38" s="73" t="s">
        <v>41</v>
      </c>
      <c r="I38" s="73" t="s">
        <v>43</v>
      </c>
      <c r="J38" s="78" t="s">
        <v>81</v>
      </c>
      <c r="K38" s="75">
        <v>12</v>
      </c>
      <c r="L38" s="75" t="s">
        <v>53</v>
      </c>
      <c r="M38" s="75" t="s">
        <v>53</v>
      </c>
      <c r="N38" s="76" t="s">
        <v>53</v>
      </c>
    </row>
    <row r="39" spans="1:14" s="77" customFormat="1" ht="15.75" customHeight="1" x14ac:dyDescent="0.25">
      <c r="A39" s="73"/>
      <c r="B39" s="72">
        <v>22</v>
      </c>
      <c r="C39" s="73" t="s">
        <v>13</v>
      </c>
      <c r="D39" s="74" t="s">
        <v>14</v>
      </c>
      <c r="E39" s="73" t="s">
        <v>38</v>
      </c>
      <c r="F39" s="73" t="s">
        <v>43</v>
      </c>
      <c r="G39" s="74" t="s">
        <v>52</v>
      </c>
      <c r="H39" s="73" t="s">
        <v>38</v>
      </c>
      <c r="I39" s="73" t="s">
        <v>43</v>
      </c>
      <c r="J39" s="73" t="s">
        <v>49</v>
      </c>
      <c r="K39" s="75">
        <v>6</v>
      </c>
      <c r="L39" s="79" t="s">
        <v>53</v>
      </c>
      <c r="M39" s="79" t="s">
        <v>53</v>
      </c>
      <c r="N39" s="76" t="s">
        <v>53</v>
      </c>
    </row>
    <row r="40" spans="1:14" s="77" customFormat="1" ht="15.75" customHeight="1" x14ac:dyDescent="0.25">
      <c r="A40" s="73"/>
      <c r="B40" s="72">
        <v>46</v>
      </c>
      <c r="C40" s="73" t="s">
        <v>13</v>
      </c>
      <c r="D40" s="74" t="s">
        <v>17</v>
      </c>
      <c r="E40" s="73" t="s">
        <v>69</v>
      </c>
      <c r="F40" s="73"/>
      <c r="G40" s="74" t="s">
        <v>117</v>
      </c>
      <c r="H40" s="73" t="s">
        <v>69</v>
      </c>
      <c r="I40" s="73"/>
      <c r="J40" s="73" t="s">
        <v>49</v>
      </c>
      <c r="K40" s="75">
        <v>4</v>
      </c>
      <c r="L40" s="75" t="s">
        <v>53</v>
      </c>
      <c r="M40" s="75" t="s">
        <v>53</v>
      </c>
      <c r="N40" s="76" t="s">
        <v>53</v>
      </c>
    </row>
    <row r="41" spans="1:14" s="77" customFormat="1" ht="15.75" customHeight="1" x14ac:dyDescent="0.25">
      <c r="A41" s="73"/>
      <c r="B41" s="72">
        <v>59</v>
      </c>
      <c r="C41" s="73" t="s">
        <v>13</v>
      </c>
      <c r="D41" s="74" t="s">
        <v>16</v>
      </c>
      <c r="E41" s="73" t="s">
        <v>69</v>
      </c>
      <c r="F41" s="73" t="s">
        <v>43</v>
      </c>
      <c r="G41" s="74" t="s">
        <v>50</v>
      </c>
      <c r="H41" s="73" t="s">
        <v>69</v>
      </c>
      <c r="I41" s="73"/>
      <c r="J41" s="73" t="s">
        <v>49</v>
      </c>
      <c r="K41" s="75">
        <v>18</v>
      </c>
      <c r="L41" s="75" t="s">
        <v>53</v>
      </c>
      <c r="M41" s="75" t="s">
        <v>53</v>
      </c>
      <c r="N41" s="76" t="s">
        <v>53</v>
      </c>
    </row>
    <row r="42" spans="1:14" s="77" customFormat="1" ht="15.75" customHeight="1" x14ac:dyDescent="0.25">
      <c r="A42" s="73"/>
      <c r="B42" s="72">
        <v>77</v>
      </c>
      <c r="C42" s="73" t="s">
        <v>13</v>
      </c>
      <c r="D42" s="74" t="s">
        <v>63</v>
      </c>
      <c r="E42" s="73" t="s">
        <v>70</v>
      </c>
      <c r="F42" s="73">
        <v>1</v>
      </c>
      <c r="G42" s="74" t="s">
        <v>120</v>
      </c>
      <c r="H42" s="73" t="s">
        <v>38</v>
      </c>
      <c r="I42" s="73"/>
      <c r="J42" s="73" t="s">
        <v>49</v>
      </c>
      <c r="K42" s="75">
        <v>1</v>
      </c>
      <c r="L42" s="75" t="s">
        <v>53</v>
      </c>
      <c r="M42" s="75" t="s">
        <v>53</v>
      </c>
      <c r="N42" s="76" t="s">
        <v>53</v>
      </c>
    </row>
    <row r="43" spans="1:14" s="18" customFormat="1" ht="28.5" customHeight="1" x14ac:dyDescent="0.3">
      <c r="A43" s="18" t="s">
        <v>25</v>
      </c>
      <c r="D43" s="19"/>
      <c r="E43" s="47"/>
      <c r="F43" s="48"/>
      <c r="G43" s="18" t="s">
        <v>24</v>
      </c>
      <c r="H43" s="48"/>
      <c r="I43" s="47"/>
      <c r="J43" s="47"/>
      <c r="K43" s="19"/>
      <c r="N43" s="23"/>
    </row>
    <row r="44" spans="1:14" s="18" customFormat="1" ht="18.75" x14ac:dyDescent="0.3">
      <c r="A44" s="18" t="s">
        <v>95</v>
      </c>
      <c r="B44"/>
      <c r="C44"/>
      <c r="D44"/>
      <c r="E44" s="47"/>
      <c r="F44" s="48"/>
      <c r="G44" s="18" t="s">
        <v>128</v>
      </c>
      <c r="H44" s="48"/>
      <c r="I44" s="47"/>
      <c r="J44" s="47"/>
      <c r="K44" s="19"/>
      <c r="N44" s="23"/>
    </row>
  </sheetData>
  <mergeCells count="15">
    <mergeCell ref="J7:J8"/>
    <mergeCell ref="K7:K8"/>
    <mergeCell ref="L7:L8"/>
    <mergeCell ref="M7:M8"/>
    <mergeCell ref="N7:N8"/>
    <mergeCell ref="A4:I4"/>
    <mergeCell ref="A7:A8"/>
    <mergeCell ref="B7:B8"/>
    <mergeCell ref="C7:C8"/>
    <mergeCell ref="D7:D8"/>
    <mergeCell ref="E7:E8"/>
    <mergeCell ref="F7:F8"/>
    <mergeCell ref="G7:G8"/>
    <mergeCell ref="H7:H8"/>
    <mergeCell ref="I7:I8"/>
  </mergeCells>
  <pageMargins left="0.23622047244094491" right="0.23622047244094491" top="0.35433070866141736" bottom="0.43307086614173229" header="0.31496062992125984" footer="0.31496062992125984"/>
  <pageSetup paperSize="9" scale="73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LEG1</vt:lpstr>
      <vt:lpstr>LEG2</vt:lpstr>
      <vt:lpstr>LEG3 </vt:lpstr>
      <vt:lpstr>ИТОГ_ЧУ_2019_2</vt:lpstr>
      <vt:lpstr>'LEG1'!OLE_LINK1</vt:lpstr>
      <vt:lpstr>'LEG2'!OLE_LINK1</vt:lpstr>
      <vt:lpstr>'LEG3 '!OLE_LINK1</vt:lpstr>
      <vt:lpstr>ИТОГ_ЧУ_2019_2!OLE_LINK1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HP4330s</dc:creator>
  <cp:lastModifiedBy>ArtLine</cp:lastModifiedBy>
  <cp:lastPrinted>2019-06-11T10:09:33Z</cp:lastPrinted>
  <dcterms:created xsi:type="dcterms:W3CDTF">2018-10-19T16:17:58Z</dcterms:created>
  <dcterms:modified xsi:type="dcterms:W3CDTF">2019-06-11T10:11:27Z</dcterms:modified>
</cp:coreProperties>
</file>