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БАХА\Баха 3 етап  Харьков\Результаты\"/>
    </mc:Choice>
  </mc:AlternateContent>
  <bookViews>
    <workbookView xWindow="-120" yWindow="-120" windowWidth="20730" windowHeight="11160" activeTab="3"/>
  </bookViews>
  <sheets>
    <sheet name="LEG1" sheetId="8" r:id="rId1"/>
    <sheet name="LEG2" sheetId="6" r:id="rId2"/>
    <sheet name="LEG3 " sheetId="11" r:id="rId3"/>
    <sheet name="ИТОГ_ЧУ_2019_3" sheetId="10" r:id="rId4"/>
  </sheets>
  <definedNames>
    <definedName name="_xlnm._FilterDatabase" localSheetId="0" hidden="1">'LEG1'!$A$25:$L$35</definedName>
    <definedName name="_xlnm._FilterDatabase" localSheetId="2" hidden="1">'LEG3 '!$B$16:$J$18</definedName>
    <definedName name="OLE_LINK1" localSheetId="0">'LEG1'!$D$2</definedName>
    <definedName name="OLE_LINK1" localSheetId="1">'LEG2'!$D$2</definedName>
    <definedName name="OLE_LINK1" localSheetId="2">'LEG3 '!$D$2</definedName>
    <definedName name="OLE_LINK1" localSheetId="3">ИТОГ_ЧУ_2019_3!$E$2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1" i="10" l="1"/>
  <c r="N27" i="10"/>
  <c r="N30" i="10"/>
  <c r="J28" i="11"/>
  <c r="J11" i="6" l="1"/>
  <c r="J35" i="8" l="1"/>
  <c r="J30" i="8"/>
  <c r="J32" i="8"/>
  <c r="J28" i="8"/>
  <c r="J33" i="8"/>
  <c r="J31" i="8"/>
  <c r="J34" i="8"/>
  <c r="J26" i="8"/>
  <c r="J27" i="8"/>
  <c r="J29" i="8"/>
  <c r="J25" i="8"/>
  <c r="J22" i="8"/>
  <c r="J21" i="8"/>
  <c r="J23" i="8"/>
  <c r="J17" i="8"/>
  <c r="J19" i="8"/>
  <c r="J16" i="8"/>
  <c r="J18" i="8"/>
  <c r="J14" i="8"/>
  <c r="J13" i="8"/>
  <c r="J10" i="8"/>
  <c r="J9" i="8"/>
  <c r="J11" i="8"/>
  <c r="J30" i="11" l="1"/>
  <c r="J27" i="11"/>
  <c r="J25" i="11"/>
  <c r="J31" i="11"/>
  <c r="J32" i="11"/>
  <c r="J34" i="11"/>
  <c r="J26" i="11"/>
  <c r="J33" i="11"/>
  <c r="J29" i="11"/>
  <c r="J24" i="11"/>
  <c r="J22" i="11"/>
  <c r="J20" i="11"/>
  <c r="J21" i="11"/>
  <c r="J18" i="11"/>
  <c r="J16" i="11"/>
  <c r="J17" i="11"/>
  <c r="J13" i="11"/>
  <c r="J14" i="11"/>
  <c r="J10" i="11"/>
  <c r="J9" i="11"/>
  <c r="J11" i="11"/>
  <c r="N33" i="10"/>
  <c r="N34" i="10"/>
  <c r="N28" i="10"/>
  <c r="N35" i="10"/>
  <c r="N26" i="10"/>
  <c r="N32" i="10"/>
  <c r="N29" i="10"/>
  <c r="N25" i="10"/>
  <c r="N22" i="10"/>
  <c r="N21" i="10"/>
  <c r="N23" i="10"/>
  <c r="N18" i="10"/>
  <c r="N16" i="10"/>
  <c r="N17" i="10"/>
  <c r="N13" i="10"/>
  <c r="N14" i="10"/>
  <c r="N10" i="10"/>
  <c r="N9" i="10"/>
  <c r="N11" i="10"/>
  <c r="J10" i="6" l="1"/>
  <c r="J9" i="6"/>
  <c r="J14" i="6"/>
  <c r="J13" i="6"/>
  <c r="J17" i="6"/>
  <c r="J16" i="6"/>
  <c r="J19" i="6"/>
  <c r="J18" i="6"/>
  <c r="J23" i="6"/>
  <c r="J22" i="6"/>
  <c r="J21" i="6"/>
  <c r="J32" i="6"/>
  <c r="J35" i="6"/>
  <c r="J27" i="6"/>
  <c r="J26" i="6"/>
  <c r="J31" i="6"/>
  <c r="J25" i="6"/>
  <c r="J30" i="6"/>
  <c r="J33" i="6"/>
  <c r="J28" i="6"/>
  <c r="J34" i="6"/>
  <c r="J29" i="6"/>
</calcChain>
</file>

<file path=xl/sharedStrings.xml><?xml version="1.0" encoding="utf-8"?>
<sst xmlns="http://schemas.openxmlformats.org/spreadsheetml/2006/main" count="509" uniqueCount="243">
  <si>
    <t>Місце</t>
  </si>
  <si>
    <t>нейтралізація</t>
  </si>
  <si>
    <t>MOTO</t>
  </si>
  <si>
    <t>Бурико Євгеній</t>
  </si>
  <si>
    <t>Q2</t>
  </si>
  <si>
    <t>Щербаков Олексій</t>
  </si>
  <si>
    <t>Фоменко Олександр</t>
  </si>
  <si>
    <t>Q1</t>
  </si>
  <si>
    <t>Ільченко Сергій</t>
  </si>
  <si>
    <t>Бондар Олександр</t>
  </si>
  <si>
    <t>UTV</t>
  </si>
  <si>
    <t>Шевченко Максим</t>
  </si>
  <si>
    <t>UTV-TURBO</t>
  </si>
  <si>
    <t>Степанов Денис</t>
  </si>
  <si>
    <t>Анохін Валерій</t>
  </si>
  <si>
    <t>Загальний час LEG2</t>
  </si>
  <si>
    <t>Бали за LEG2</t>
  </si>
  <si>
    <t>Клас</t>
  </si>
  <si>
    <t>Номер екіпажу</t>
  </si>
  <si>
    <t>Прізвище 1-го водія</t>
  </si>
  <si>
    <t>Головний секретар  змагання</t>
  </si>
  <si>
    <t>Головний суддя змагання</t>
  </si>
  <si>
    <t>Пеналізація</t>
  </si>
  <si>
    <t>Місце на змаганні</t>
  </si>
  <si>
    <t>Прізвище, ім'я 1-го водія</t>
  </si>
  <si>
    <t>Місто 1-го водія</t>
  </si>
  <si>
    <t>Спорт. розряд</t>
  </si>
  <si>
    <t>Прізвище, ім'я 2-го водія</t>
  </si>
  <si>
    <t>Місто 2-го водія</t>
  </si>
  <si>
    <t>Транспортний засіб</t>
  </si>
  <si>
    <t>Бали LEG1</t>
  </si>
  <si>
    <t>Бали LEG2</t>
  </si>
  <si>
    <t>Бали LEG3</t>
  </si>
  <si>
    <t>Загальний бал на змаганні</t>
  </si>
  <si>
    <t>Дніпро</t>
  </si>
  <si>
    <t>Харків</t>
  </si>
  <si>
    <t>Київ</t>
  </si>
  <si>
    <t>КМС</t>
  </si>
  <si>
    <t>МС</t>
  </si>
  <si>
    <t>BRP Renegade 1000</t>
  </si>
  <si>
    <t>Шелест Сергій</t>
  </si>
  <si>
    <t>YAMAHA YXZ 1000</t>
  </si>
  <si>
    <t>Литвиненко Дмитро</t>
  </si>
  <si>
    <t>BRP Maverick X3</t>
  </si>
  <si>
    <t>сход</t>
  </si>
  <si>
    <t>Федерація мотоциклетного спорту України</t>
  </si>
  <si>
    <t>Бали за SSS1</t>
  </si>
  <si>
    <t>Бали за LEG1</t>
  </si>
  <si>
    <t>Загальний час LEG1</t>
  </si>
  <si>
    <t>Мазанов Дмитрий</t>
  </si>
  <si>
    <t>Брязкало Едуард</t>
  </si>
  <si>
    <t>Халаімов Денис</t>
  </si>
  <si>
    <t>Дериволков Дмитро</t>
  </si>
  <si>
    <t>Калінін Сергій</t>
  </si>
  <si>
    <t>Чернігівська обл</t>
  </si>
  <si>
    <t>-</t>
  </si>
  <si>
    <t>Донецька обл</t>
  </si>
  <si>
    <t>Полтава</t>
  </si>
  <si>
    <t>Чернівці</t>
  </si>
  <si>
    <t>Київська обл</t>
  </si>
  <si>
    <t>МСМК</t>
  </si>
  <si>
    <t>Башинський Олександр</t>
  </si>
  <si>
    <t>KTM  690 Enduro R</t>
  </si>
  <si>
    <t>KTM  690 ENDURO</t>
  </si>
  <si>
    <t>KTM EXC 350</t>
  </si>
  <si>
    <t xml:space="preserve"> BRP Outlander 1000</t>
  </si>
  <si>
    <t>Polaris RZR 1000 HL</t>
  </si>
  <si>
    <t>Харківська обл</t>
  </si>
  <si>
    <t xml:space="preserve">Загальні бали </t>
  </si>
  <si>
    <t>Загальний час LEG3</t>
  </si>
  <si>
    <t>Бали за LEG3</t>
  </si>
  <si>
    <t>час SS2 (год:хв:сек,00)</t>
  </si>
  <si>
    <t>час SSS1 (год:хв:сек,00)</t>
  </si>
  <si>
    <t>час SS4 (год:хв:сек,00)</t>
  </si>
  <si>
    <t>час SS5 (год:хв:сек,00)</t>
  </si>
  <si>
    <t>час SS6 (год:хв:сек,00)</t>
  </si>
  <si>
    <t>Yamaha YFZ 450</t>
  </si>
  <si>
    <t>Мінськ, Білорусь</t>
  </si>
  <si>
    <t>Суддя НК  Власенко О.Л. (м.Київ)</t>
  </si>
  <si>
    <t>Бобок Геннадій</t>
  </si>
  <si>
    <t xml:space="preserve">Ковальов Максим </t>
  </si>
  <si>
    <t xml:space="preserve">Старчук Олег </t>
  </si>
  <si>
    <t xml:space="preserve">Зирін Богдан </t>
  </si>
  <si>
    <t xml:space="preserve">Мізік Олег </t>
  </si>
  <si>
    <t xml:space="preserve">UTV-TURBO </t>
  </si>
  <si>
    <t xml:space="preserve">Купцов Дмитро </t>
  </si>
  <si>
    <t xml:space="preserve">Бобок Геннадій </t>
  </si>
  <si>
    <t>Онишко Ніна</t>
  </si>
  <si>
    <t xml:space="preserve">Захаров Олексій  </t>
  </si>
  <si>
    <t xml:space="preserve">Мурашкін Максим </t>
  </si>
  <si>
    <t xml:space="preserve">Маштак Максим </t>
  </si>
  <si>
    <t xml:space="preserve">Павлик Ірина </t>
  </si>
  <si>
    <t xml:space="preserve">Боцман Станіслав </t>
  </si>
  <si>
    <t xml:space="preserve">Овчаров Олексій </t>
  </si>
  <si>
    <t xml:space="preserve">Київ </t>
  </si>
  <si>
    <t xml:space="preserve">BRP Maverick X3  </t>
  </si>
  <si>
    <t>Щербак Євген</t>
  </si>
  <si>
    <t xml:space="preserve">Кучурян Василь </t>
  </si>
  <si>
    <t>BRP Outlander 1000R</t>
  </si>
  <si>
    <t>BRP Outlander 1000</t>
  </si>
  <si>
    <t>3-й етап Чемпіонату України з бахи «ШАРУКАНЬ»</t>
  </si>
  <si>
    <t xml:space="preserve">дата змагань: 04-06 жовтня 2019 року, місце проведення: Сумська область, Шосткінський район </t>
  </si>
  <si>
    <t>LEG-1 (04 жовтня 2019 року)</t>
  </si>
  <si>
    <t>Очеретько Вадим</t>
  </si>
  <si>
    <t>Гатунок Артур</t>
  </si>
  <si>
    <t>00:16:28,05</t>
  </si>
  <si>
    <t>00:23:05,18</t>
  </si>
  <si>
    <t>01:26:21,87</t>
  </si>
  <si>
    <t>01:47:34,61</t>
  </si>
  <si>
    <t>00:18:00,59</t>
  </si>
  <si>
    <t>01:30:51,11</t>
  </si>
  <si>
    <t>00:32:29,42</t>
  </si>
  <si>
    <t>01:27:10,70</t>
  </si>
  <si>
    <t>00:14:57,23</t>
  </si>
  <si>
    <t>01:19:58,07</t>
  </si>
  <si>
    <t>00:16:07,70</t>
  </si>
  <si>
    <t>01:32:55,89</t>
  </si>
  <si>
    <t>00:34:27,57</t>
  </si>
  <si>
    <t>01:22:25,68</t>
  </si>
  <si>
    <t>00:34:38,46</t>
  </si>
  <si>
    <t>01:24:28,60</t>
  </si>
  <si>
    <t>00:38:31,65</t>
  </si>
  <si>
    <t>01:19:57,49</t>
  </si>
  <si>
    <t>00:38:20,07</t>
  </si>
  <si>
    <t>01:20:45,48</t>
  </si>
  <si>
    <t>00:38:35,02</t>
  </si>
  <si>
    <t>00:13:32,22</t>
  </si>
  <si>
    <t>01:10:38,33</t>
  </si>
  <si>
    <t>00:49:07,37</t>
  </si>
  <si>
    <t>01:09:11,48</t>
  </si>
  <si>
    <t>00:26:40,20</t>
  </si>
  <si>
    <t>01:15:31,75</t>
  </si>
  <si>
    <t>00:39:44,93</t>
  </si>
  <si>
    <t>01:14:42,06</t>
  </si>
  <si>
    <t>00:15:16,41</t>
  </si>
  <si>
    <t>01:15:19,81</t>
  </si>
  <si>
    <t>00:44:48,64</t>
  </si>
  <si>
    <t>01:14:31,00</t>
  </si>
  <si>
    <t>00:46:46,92</t>
  </si>
  <si>
    <t>01:12:36,25</t>
  </si>
  <si>
    <t>00:41:51,30</t>
  </si>
  <si>
    <t>01:23:03,77</t>
  </si>
  <si>
    <t>00:44:37,06</t>
  </si>
  <si>
    <t>01:20:35,05</t>
  </si>
  <si>
    <t>00:52:11,23</t>
  </si>
  <si>
    <t>01:21:04,89</t>
  </si>
  <si>
    <t>Суддя Власенко О.Л. (м.Київ)</t>
  </si>
  <si>
    <t>Суддя НК  Савкін Р.Г. (м Київ)</t>
  </si>
  <si>
    <t>опубліковано 04.10.2019 року о 18:45 годин</t>
  </si>
  <si>
    <t>LEG-2 (05 жовтня 2019 року)</t>
  </si>
  <si>
    <t>Суддя НК  Савкін Р.Г. (м.Київ)</t>
  </si>
  <si>
    <t>01:24:01,35</t>
  </si>
  <si>
    <t>01:57:18,18</t>
  </si>
  <si>
    <t>01:28:22,80</t>
  </si>
  <si>
    <t>01:31:30,62</t>
  </si>
  <si>
    <t>01:20:20,08</t>
  </si>
  <si>
    <t>01:20:43,30</t>
  </si>
  <si>
    <t>01:29:29,15</t>
  </si>
  <si>
    <t>01:29:38,72</t>
  </si>
  <si>
    <t>01:19:00,41</t>
  </si>
  <si>
    <t>01:20:18,22</t>
  </si>
  <si>
    <t>01:08:12,42</t>
  </si>
  <si>
    <t>01:08:22,18</t>
  </si>
  <si>
    <t>01:12:00,01</t>
  </si>
  <si>
    <t>01:12:45,46</t>
  </si>
  <si>
    <t>01:13:48,70</t>
  </si>
  <si>
    <t>01:14:20,33</t>
  </si>
  <si>
    <t>01:14:33,73</t>
  </si>
  <si>
    <t>01:16:41,73</t>
  </si>
  <si>
    <t>01:17:21,73</t>
  </si>
  <si>
    <t>01:18:16,21</t>
  </si>
  <si>
    <t>01:22:14,44</t>
  </si>
  <si>
    <t>01:22:31,25</t>
  </si>
  <si>
    <t>01:39:38,42</t>
  </si>
  <si>
    <t>01:28:15,32</t>
  </si>
  <si>
    <t>01:33:58,74</t>
  </si>
  <si>
    <t>01:18:15,60</t>
  </si>
  <si>
    <t>01:17:11,11</t>
  </si>
  <si>
    <t>01:22:29,37</t>
  </si>
  <si>
    <t>01:18:54,25</t>
  </si>
  <si>
    <t>01:19:24,51</t>
  </si>
  <si>
    <t>01:07:26,36</t>
  </si>
  <si>
    <t>01:09:57,26</t>
  </si>
  <si>
    <t>01:11:03,79</t>
  </si>
  <si>
    <t>01:11:17,47</t>
  </si>
  <si>
    <t>01:11:50,96</t>
  </si>
  <si>
    <t>01:15:20,10</t>
  </si>
  <si>
    <t>01:15:31,45</t>
  </si>
  <si>
    <t>01:16:57,35</t>
  </si>
  <si>
    <t>01:23:13,65</t>
  </si>
  <si>
    <t>01:22:09,85</t>
  </si>
  <si>
    <t>01:39:01,67</t>
  </si>
  <si>
    <t>01:16:33,33</t>
  </si>
  <si>
    <t>01:17:15,26</t>
  </si>
  <si>
    <t>01:37:08,61</t>
  </si>
  <si>
    <t>01:17:54,48</t>
  </si>
  <si>
    <t>01:26:17,86</t>
  </si>
  <si>
    <t>01:07:02,30</t>
  </si>
  <si>
    <t>01:10:01,57</t>
  </si>
  <si>
    <t>01:10:53,94</t>
  </si>
  <si>
    <t>01:12:20,65</t>
  </si>
  <si>
    <t>01:18:35,79</t>
  </si>
  <si>
    <t>01:25:11,99</t>
  </si>
  <si>
    <t>1</t>
  </si>
  <si>
    <t>2</t>
  </si>
  <si>
    <t>опубліковано 06.10.2019 року о 09.50 годин</t>
  </si>
  <si>
    <t>3-й етап Чемпіонату України з бахи «ЩАРУКАНЬ»</t>
  </si>
  <si>
    <t>LEG-3 (06 жовтня 2019 року)</t>
  </si>
  <si>
    <t>час SS7  (год:хв:сек,00)</t>
  </si>
  <si>
    <t>час SS3 (год:хв:сек,00)</t>
  </si>
  <si>
    <t xml:space="preserve">дата змагань: 04-06 жовтня 2019 року, місце проведення: Сумська область, Шосткінський район  </t>
  </si>
  <si>
    <t>Мєдвєдєва Тетяна</t>
  </si>
  <si>
    <t>Запоріжжя</t>
  </si>
  <si>
    <t>Зігунов  Максим</t>
  </si>
  <si>
    <t>01:29:39,82</t>
  </si>
  <si>
    <t>01:48:56,52</t>
  </si>
  <si>
    <t>01:23:34,88</t>
  </si>
  <si>
    <t>01:31:45,58</t>
  </si>
  <si>
    <t>01:22:38,45</t>
  </si>
  <si>
    <t>01:24:06,77</t>
  </si>
  <si>
    <t>01:34:40,47</t>
  </si>
  <si>
    <t>01:07:48,96</t>
  </si>
  <si>
    <t>01:08:49,04</t>
  </si>
  <si>
    <t>01:10:24,90</t>
  </si>
  <si>
    <t>01:11:49,09</t>
  </si>
  <si>
    <t>01:12:28,60</t>
  </si>
  <si>
    <t>01:12:46,84</t>
  </si>
  <si>
    <t>01:12:49,90</t>
  </si>
  <si>
    <t>01:13:15,97</t>
  </si>
  <si>
    <t>01:19:40,47</t>
  </si>
  <si>
    <t>2-3.</t>
  </si>
  <si>
    <t>01:08:50,45</t>
  </si>
  <si>
    <t>01:09:21,15</t>
  </si>
  <si>
    <t>01:09:56,62</t>
  </si>
  <si>
    <t>01:10:40,56</t>
  </si>
  <si>
    <t>01:13:48,58</t>
  </si>
  <si>
    <t>01:20:34,97</t>
  </si>
  <si>
    <t>01:24:17,54</t>
  </si>
  <si>
    <t>01:29:01,60</t>
  </si>
  <si>
    <t>01:25:32,33</t>
  </si>
  <si>
    <t>01:43:16,52</t>
  </si>
  <si>
    <t>01:25:49,16</t>
  </si>
  <si>
    <r>
      <rPr>
        <b/>
        <sz val="16"/>
        <rFont val="Calibri"/>
        <family val="2"/>
        <charset val="204"/>
        <scheme val="minor"/>
      </rPr>
      <t>ОФІЦІЙНІ</t>
    </r>
    <r>
      <rPr>
        <b/>
        <sz val="16"/>
        <color theme="1"/>
        <rFont val="Calibri"/>
        <family val="2"/>
        <charset val="204"/>
        <scheme val="minor"/>
      </rPr>
      <t xml:space="preserve">  ЗАГАЛЬНІ РЕЗУЛЬТАТИ ЗМАГАННЯ. ІНДИВІДУАЛЬНИй ЗАЛІК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</si>
</sst>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.0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1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2" fillId="0" borderId="0" xfId="0" applyFont="1"/>
    <xf numFmtId="164" fontId="12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1" fillId="0" borderId="0" xfId="0" applyNumberFormat="1" applyFont="1"/>
    <xf numFmtId="164" fontId="4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3" fillId="0" borderId="0" xfId="0" applyFont="1"/>
    <xf numFmtId="0" fontId="13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1" fontId="13" fillId="0" borderId="1" xfId="0" quotePrefix="1" applyNumberFormat="1" applyFont="1" applyFill="1" applyBorder="1" applyAlignment="1">
      <alignment horizontal="center" vertical="center" wrapText="1"/>
    </xf>
    <xf numFmtId="0" fontId="19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20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" xfId="0" applyBorder="1"/>
    <xf numFmtId="0" fontId="13" fillId="0" borderId="0" xfId="0" applyFont="1" applyBorder="1" applyAlignment="1">
      <alignment vertical="center" wrapText="1"/>
    </xf>
    <xf numFmtId="164" fontId="7" fillId="0" borderId="0" xfId="0" applyNumberFormat="1" applyFont="1"/>
    <xf numFmtId="49" fontId="3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64" fontId="17" fillId="0" borderId="0" xfId="0" applyNumberFormat="1" applyFont="1"/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1</xdr:row>
      <xdr:rowOff>19050</xdr:rowOff>
    </xdr:from>
    <xdr:to>
      <xdr:col>10</xdr:col>
      <xdr:colOff>28575</xdr:colOff>
      <xdr:row>3</xdr:row>
      <xdr:rowOff>175260</xdr:rowOff>
    </xdr:to>
    <xdr:pic>
      <xdr:nvPicPr>
        <xdr:cNvPr id="4" name="Рисунок 3" descr="H:\БАХА\Баха 3 етап  Харьков\Лого 3 этапа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209550"/>
          <a:ext cx="1552575" cy="6610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9</xdr:col>
      <xdr:colOff>800100</xdr:colOff>
      <xdr:row>4</xdr:row>
      <xdr:rowOff>9525</xdr:rowOff>
    </xdr:to>
    <xdr:pic>
      <xdr:nvPicPr>
        <xdr:cNvPr id="4" name="Рисунок 3" descr="H:\БАХА\Баха 3 етап  Харьков\Лого 3 этапа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90500"/>
          <a:ext cx="16478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9</xdr:col>
      <xdr:colOff>800100</xdr:colOff>
      <xdr:row>4</xdr:row>
      <xdr:rowOff>9525</xdr:rowOff>
    </xdr:to>
    <xdr:pic>
      <xdr:nvPicPr>
        <xdr:cNvPr id="3" name="Рисунок 2" descr="H:\БАХА\Баха 3 етап  Харьков\Лого 3 этапа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90500"/>
          <a:ext cx="16478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1</xdr:row>
      <xdr:rowOff>123825</xdr:rowOff>
    </xdr:from>
    <xdr:to>
      <xdr:col>12</xdr:col>
      <xdr:colOff>142875</xdr:colOff>
      <xdr:row>4</xdr:row>
      <xdr:rowOff>371475</xdr:rowOff>
    </xdr:to>
    <xdr:pic>
      <xdr:nvPicPr>
        <xdr:cNvPr id="3" name="Рисунок 2" descr="H:\БАХА\Баха 3 етап  Харьков\Лого 3 этапа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323850"/>
          <a:ext cx="2486025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8"/>
  <sheetViews>
    <sheetView zoomScaleNormal="100" workbookViewId="0">
      <selection activeCell="H18" sqref="H18"/>
    </sheetView>
  </sheetViews>
  <sheetFormatPr defaultRowHeight="15" x14ac:dyDescent="0.25"/>
  <cols>
    <col min="3" max="3" width="13.42578125" customWidth="1"/>
    <col min="4" max="4" width="28.28515625" customWidth="1"/>
    <col min="5" max="5" width="12.5703125" style="1" customWidth="1"/>
    <col min="6" max="6" width="8.5703125" customWidth="1"/>
    <col min="7" max="7" width="13" style="1" customWidth="1"/>
    <col min="8" max="8" width="12.28515625" style="1" customWidth="1"/>
    <col min="9" max="9" width="12.7109375" style="1" customWidth="1"/>
    <col min="10" max="10" width="13" style="1" customWidth="1"/>
    <col min="11" max="11" width="7.7109375" customWidth="1"/>
    <col min="12" max="12" width="11.28515625" style="17" customWidth="1"/>
    <col min="14" max="14" width="13.28515625" customWidth="1"/>
  </cols>
  <sheetData>
    <row r="2" spans="1:14" ht="21" x14ac:dyDescent="0.25">
      <c r="D2" s="52" t="s">
        <v>45</v>
      </c>
    </row>
    <row r="3" spans="1:14" ht="18.75" x14ac:dyDescent="0.25">
      <c r="D3" s="16" t="s">
        <v>100</v>
      </c>
    </row>
    <row r="4" spans="1:14" s="21" customFormat="1" ht="15.75" x14ac:dyDescent="0.25">
      <c r="A4" s="28" t="s">
        <v>101</v>
      </c>
      <c r="B4" s="28"/>
      <c r="C4" s="28"/>
      <c r="D4" s="28"/>
      <c r="E4" s="28"/>
      <c r="F4" s="28"/>
      <c r="G4" s="22"/>
      <c r="H4" s="22"/>
      <c r="I4" s="22"/>
      <c r="K4" s="23"/>
    </row>
    <row r="5" spans="1:14" ht="27.75" customHeight="1" x14ac:dyDescent="0.25">
      <c r="D5" s="16" t="s">
        <v>102</v>
      </c>
      <c r="F5" s="17"/>
      <c r="G5" s="29"/>
      <c r="H5" s="29"/>
      <c r="I5" s="29"/>
      <c r="N5" s="17"/>
    </row>
    <row r="6" spans="1:14" x14ac:dyDescent="0.25">
      <c r="F6" s="54" t="s">
        <v>148</v>
      </c>
      <c r="G6" s="36"/>
      <c r="H6" s="36"/>
      <c r="I6" s="29"/>
      <c r="N6" s="17"/>
    </row>
    <row r="7" spans="1:14" ht="15" customHeight="1" x14ac:dyDescent="0.25">
      <c r="A7" s="93" t="s">
        <v>0</v>
      </c>
      <c r="B7" s="93" t="s">
        <v>18</v>
      </c>
      <c r="C7" s="93" t="s">
        <v>17</v>
      </c>
      <c r="D7" s="93" t="s">
        <v>19</v>
      </c>
      <c r="E7" s="90" t="s">
        <v>72</v>
      </c>
      <c r="F7" s="93" t="s">
        <v>46</v>
      </c>
      <c r="G7" s="90" t="s">
        <v>71</v>
      </c>
      <c r="H7" s="48" t="s">
        <v>22</v>
      </c>
      <c r="I7" s="48"/>
      <c r="J7" s="91" t="s">
        <v>48</v>
      </c>
      <c r="K7" s="93" t="s">
        <v>47</v>
      </c>
      <c r="L7" s="94" t="s">
        <v>68</v>
      </c>
    </row>
    <row r="8" spans="1:14" x14ac:dyDescent="0.25">
      <c r="A8" s="93"/>
      <c r="B8" s="93"/>
      <c r="C8" s="93"/>
      <c r="D8" s="93"/>
      <c r="E8" s="90"/>
      <c r="F8" s="93"/>
      <c r="G8" s="90"/>
      <c r="H8" s="48"/>
      <c r="I8" s="48" t="s">
        <v>1</v>
      </c>
      <c r="J8" s="92"/>
      <c r="K8" s="93"/>
      <c r="L8" s="94"/>
    </row>
    <row r="9" spans="1:14" ht="15.75" x14ac:dyDescent="0.25">
      <c r="A9" s="2">
        <v>1</v>
      </c>
      <c r="B9" s="26">
        <v>413</v>
      </c>
      <c r="C9" s="3" t="s">
        <v>2</v>
      </c>
      <c r="D9" s="7" t="s">
        <v>50</v>
      </c>
      <c r="E9" s="77" t="s">
        <v>105</v>
      </c>
      <c r="F9" s="31">
        <v>1</v>
      </c>
      <c r="G9" s="72" t="s">
        <v>107</v>
      </c>
      <c r="H9" s="43"/>
      <c r="I9" s="43"/>
      <c r="J9" s="49">
        <f>E9+G9+H9-I9</f>
        <v>7.141111111111112E-2</v>
      </c>
      <c r="K9" s="5">
        <v>2</v>
      </c>
      <c r="L9" s="26">
        <v>23</v>
      </c>
    </row>
    <row r="10" spans="1:14" ht="15.75" x14ac:dyDescent="0.25">
      <c r="A10" s="2">
        <v>2</v>
      </c>
      <c r="B10" s="26">
        <v>20</v>
      </c>
      <c r="C10" s="3" t="s">
        <v>2</v>
      </c>
      <c r="D10" s="7" t="s">
        <v>49</v>
      </c>
      <c r="E10" s="77" t="s">
        <v>106</v>
      </c>
      <c r="F10" s="31">
        <v>1</v>
      </c>
      <c r="G10" s="72" t="s">
        <v>108</v>
      </c>
      <c r="H10" s="43"/>
      <c r="I10" s="43"/>
      <c r="J10" s="49">
        <f>E10+G10+H10-I10</f>
        <v>9.0738310185185189E-2</v>
      </c>
      <c r="K10" s="5">
        <v>2</v>
      </c>
      <c r="L10" s="26">
        <v>20</v>
      </c>
    </row>
    <row r="11" spans="1:14" ht="15.75" x14ac:dyDescent="0.25">
      <c r="A11" s="2">
        <v>3</v>
      </c>
      <c r="B11" s="26">
        <v>77</v>
      </c>
      <c r="C11" s="3" t="s">
        <v>2</v>
      </c>
      <c r="D11" s="7" t="s">
        <v>3</v>
      </c>
      <c r="E11" s="51">
        <v>0</v>
      </c>
      <c r="F11" s="31">
        <v>0</v>
      </c>
      <c r="G11" s="51">
        <v>0</v>
      </c>
      <c r="H11" s="43">
        <v>0.20833333333333334</v>
      </c>
      <c r="I11" s="43"/>
      <c r="J11" s="49">
        <f>E11+G11++H11-I11</f>
        <v>0.20833333333333334</v>
      </c>
      <c r="K11" s="5">
        <v>0</v>
      </c>
      <c r="L11" s="26">
        <v>15</v>
      </c>
    </row>
    <row r="12" spans="1:14" ht="15.75" x14ac:dyDescent="0.25">
      <c r="A12" s="9"/>
      <c r="B12" s="25"/>
      <c r="C12" s="8"/>
      <c r="D12" s="9"/>
      <c r="E12" s="9"/>
      <c r="F12" s="25"/>
      <c r="G12" s="13"/>
      <c r="H12" s="14"/>
      <c r="I12" s="14"/>
      <c r="J12" s="14"/>
      <c r="K12" s="53"/>
      <c r="L12" s="50"/>
    </row>
    <row r="13" spans="1:14" ht="15.75" x14ac:dyDescent="0.25">
      <c r="A13" s="2">
        <v>1</v>
      </c>
      <c r="B13" s="24">
        <v>79</v>
      </c>
      <c r="C13" s="3" t="s">
        <v>7</v>
      </c>
      <c r="D13" s="4" t="s">
        <v>9</v>
      </c>
      <c r="E13" s="72" t="s">
        <v>109</v>
      </c>
      <c r="F13" s="5">
        <v>1</v>
      </c>
      <c r="G13" s="72" t="s">
        <v>110</v>
      </c>
      <c r="H13" s="49"/>
      <c r="I13" s="49"/>
      <c r="J13" s="49">
        <f>E13+G13+H13-I13</f>
        <v>7.5598379629629633E-2</v>
      </c>
      <c r="K13" s="5">
        <v>2</v>
      </c>
      <c r="L13" s="26">
        <v>23</v>
      </c>
    </row>
    <row r="14" spans="1:14" ht="15.75" x14ac:dyDescent="0.25">
      <c r="A14" s="2">
        <v>2</v>
      </c>
      <c r="B14" s="24">
        <v>55</v>
      </c>
      <c r="C14" s="5" t="s">
        <v>7</v>
      </c>
      <c r="D14" s="7" t="s">
        <v>8</v>
      </c>
      <c r="E14" s="72" t="s">
        <v>111</v>
      </c>
      <c r="F14" s="5">
        <v>1</v>
      </c>
      <c r="G14" s="72" t="s">
        <v>112</v>
      </c>
      <c r="H14" s="49"/>
      <c r="I14" s="49"/>
      <c r="J14" s="49">
        <f>E14+G14+H14-I14</f>
        <v>8.3103240740740741E-2</v>
      </c>
      <c r="K14" s="5">
        <v>2</v>
      </c>
      <c r="L14" s="26">
        <v>20</v>
      </c>
    </row>
    <row r="15" spans="1:14" ht="15.75" x14ac:dyDescent="0.25">
      <c r="A15" s="12"/>
      <c r="B15" s="12"/>
      <c r="C15" s="11"/>
      <c r="D15" s="11"/>
      <c r="E15" s="14"/>
      <c r="F15" s="11"/>
      <c r="G15" s="14"/>
      <c r="H15" s="14"/>
      <c r="I15" s="14"/>
      <c r="J15" s="14"/>
      <c r="K15" s="53"/>
      <c r="L15" s="27"/>
    </row>
    <row r="16" spans="1:14" ht="15.75" x14ac:dyDescent="0.25">
      <c r="A16" s="2">
        <v>1</v>
      </c>
      <c r="B16" s="26">
        <v>50</v>
      </c>
      <c r="C16" s="3" t="s">
        <v>4</v>
      </c>
      <c r="D16" s="4" t="s">
        <v>5</v>
      </c>
      <c r="E16" s="72" t="s">
        <v>113</v>
      </c>
      <c r="F16" s="5">
        <v>1</v>
      </c>
      <c r="G16" s="72" t="s">
        <v>114</v>
      </c>
      <c r="H16" s="49"/>
      <c r="I16" s="49"/>
      <c r="J16" s="49">
        <f>E16+G16+H16-I16</f>
        <v>6.5917824074074066E-2</v>
      </c>
      <c r="K16" s="5">
        <v>2</v>
      </c>
      <c r="L16" s="26">
        <v>23</v>
      </c>
    </row>
    <row r="17" spans="1:12" ht="15.75" x14ac:dyDescent="0.25">
      <c r="A17" s="2">
        <v>2</v>
      </c>
      <c r="B17" s="24">
        <v>1</v>
      </c>
      <c r="C17" s="3" t="s">
        <v>4</v>
      </c>
      <c r="D17" s="4" t="s">
        <v>103</v>
      </c>
      <c r="E17" s="72" t="s">
        <v>115</v>
      </c>
      <c r="F17" s="5">
        <v>1</v>
      </c>
      <c r="G17" s="72" t="s">
        <v>116</v>
      </c>
      <c r="H17" s="49"/>
      <c r="I17" s="49"/>
      <c r="J17" s="49">
        <f>E17+G17+H17-I17</f>
        <v>7.5735995370370374E-2</v>
      </c>
      <c r="K17" s="5">
        <v>2</v>
      </c>
      <c r="L17" s="26">
        <v>20</v>
      </c>
    </row>
    <row r="18" spans="1:12" ht="16.5" thickBot="1" x14ac:dyDescent="0.3">
      <c r="A18" s="2">
        <v>3</v>
      </c>
      <c r="B18" s="24">
        <v>7</v>
      </c>
      <c r="C18" s="3" t="s">
        <v>4</v>
      </c>
      <c r="D18" s="7" t="s">
        <v>6</v>
      </c>
      <c r="E18" s="72" t="s">
        <v>117</v>
      </c>
      <c r="F18" s="5">
        <v>1</v>
      </c>
      <c r="G18" s="72" t="s">
        <v>118</v>
      </c>
      <c r="H18" s="49"/>
      <c r="I18" s="49"/>
      <c r="J18" s="49">
        <f>E18+G18+H18-I18</f>
        <v>8.1171875000000004E-2</v>
      </c>
      <c r="K18" s="5">
        <v>2</v>
      </c>
      <c r="L18" s="26">
        <v>18</v>
      </c>
    </row>
    <row r="19" spans="1:12" ht="16.5" thickBot="1" x14ac:dyDescent="0.3">
      <c r="A19" s="2">
        <v>4</v>
      </c>
      <c r="B19" s="26">
        <v>509</v>
      </c>
      <c r="C19" s="3" t="s">
        <v>4</v>
      </c>
      <c r="D19" s="76" t="s">
        <v>51</v>
      </c>
      <c r="E19" s="72" t="s">
        <v>119</v>
      </c>
      <c r="F19" s="5">
        <v>1</v>
      </c>
      <c r="G19" s="72" t="s">
        <v>120</v>
      </c>
      <c r="H19" s="49"/>
      <c r="I19" s="49"/>
      <c r="J19" s="49">
        <f>E19+G19+H19-I19</f>
        <v>8.2720601851851844E-2</v>
      </c>
      <c r="K19" s="5">
        <v>2</v>
      </c>
      <c r="L19" s="26">
        <v>16</v>
      </c>
    </row>
    <row r="20" spans="1:12" ht="15.75" x14ac:dyDescent="0.25">
      <c r="A20" s="12"/>
      <c r="B20" s="12"/>
      <c r="C20" s="12"/>
      <c r="D20" s="12"/>
      <c r="E20" s="14"/>
      <c r="F20" s="11"/>
      <c r="G20" s="14"/>
      <c r="H20" s="14"/>
      <c r="I20" s="14"/>
      <c r="J20" s="14"/>
      <c r="K20" s="53"/>
      <c r="L20" s="14"/>
    </row>
    <row r="21" spans="1:12" ht="15.75" x14ac:dyDescent="0.25">
      <c r="A21" s="2">
        <v>1</v>
      </c>
      <c r="B21" s="24">
        <v>78</v>
      </c>
      <c r="C21" s="6" t="s">
        <v>10</v>
      </c>
      <c r="D21" s="7" t="s">
        <v>79</v>
      </c>
      <c r="E21" s="72" t="s">
        <v>121</v>
      </c>
      <c r="F21" s="2">
        <v>1</v>
      </c>
      <c r="G21" s="72" t="s">
        <v>122</v>
      </c>
      <c r="H21" s="49"/>
      <c r="I21" s="49"/>
      <c r="J21" s="49">
        <f>E21+G21+H21-I21</f>
        <v>8.2281712962962966E-2</v>
      </c>
      <c r="K21" s="2">
        <v>2</v>
      </c>
      <c r="L21" s="26">
        <v>23</v>
      </c>
    </row>
    <row r="22" spans="1:12" ht="15.75" x14ac:dyDescent="0.25">
      <c r="A22" s="2">
        <v>2</v>
      </c>
      <c r="B22" s="24">
        <v>100</v>
      </c>
      <c r="C22" s="3" t="s">
        <v>10</v>
      </c>
      <c r="D22" s="7" t="s">
        <v>11</v>
      </c>
      <c r="E22" s="72" t="s">
        <v>123</v>
      </c>
      <c r="F22" s="5">
        <v>1</v>
      </c>
      <c r="G22" s="72" t="s">
        <v>124</v>
      </c>
      <c r="H22" s="49"/>
      <c r="I22" s="49"/>
      <c r="J22" s="49">
        <f>E22+G22+H22-I22</f>
        <v>8.2703124999999988E-2</v>
      </c>
      <c r="K22" s="2">
        <v>2</v>
      </c>
      <c r="L22" s="26">
        <v>20</v>
      </c>
    </row>
    <row r="23" spans="1:12" ht="15.75" x14ac:dyDescent="0.25">
      <c r="A23" s="2">
        <v>3</v>
      </c>
      <c r="B23" s="24">
        <v>10</v>
      </c>
      <c r="C23" s="3" t="s">
        <v>10</v>
      </c>
      <c r="D23" s="7" t="s">
        <v>52</v>
      </c>
      <c r="E23" s="72" t="s">
        <v>125</v>
      </c>
      <c r="F23" s="5">
        <v>1</v>
      </c>
      <c r="G23" s="51">
        <v>0</v>
      </c>
      <c r="H23" s="49">
        <v>0.125</v>
      </c>
      <c r="I23" s="49"/>
      <c r="J23" s="49">
        <f>E23+G23+H23-I23</f>
        <v>0.15179421296296297</v>
      </c>
      <c r="K23" s="2">
        <v>0</v>
      </c>
      <c r="L23" s="26">
        <v>16</v>
      </c>
    </row>
    <row r="24" spans="1:12" ht="15.75" x14ac:dyDescent="0.25">
      <c r="A24" s="8"/>
      <c r="B24" s="38"/>
      <c r="C24" s="38"/>
      <c r="D24" s="38"/>
      <c r="E24" s="10"/>
      <c r="F24" s="11"/>
      <c r="G24" s="14"/>
      <c r="H24" s="14"/>
      <c r="I24" s="14"/>
      <c r="J24" s="14"/>
      <c r="K24" s="53"/>
      <c r="L24" s="27"/>
    </row>
    <row r="25" spans="1:12" ht="15.75" x14ac:dyDescent="0.25">
      <c r="A25" s="37">
        <v>1</v>
      </c>
      <c r="B25" s="39">
        <v>39</v>
      </c>
      <c r="C25" s="40" t="s">
        <v>84</v>
      </c>
      <c r="D25" s="41" t="s">
        <v>13</v>
      </c>
      <c r="E25" s="72" t="s">
        <v>126</v>
      </c>
      <c r="F25" s="31">
        <v>1</v>
      </c>
      <c r="G25" s="72" t="s">
        <v>127</v>
      </c>
      <c r="H25" s="43"/>
      <c r="I25" s="43"/>
      <c r="J25" s="49">
        <f t="shared" ref="J25:J35" si="0">E25+G25+H25-I25</f>
        <v>5.8455439814814825E-2</v>
      </c>
      <c r="K25" s="30">
        <v>2</v>
      </c>
      <c r="L25" s="33">
        <v>23</v>
      </c>
    </row>
    <row r="26" spans="1:12" ht="15.75" x14ac:dyDescent="0.25">
      <c r="A26" s="37">
        <v>2</v>
      </c>
      <c r="B26" s="39">
        <v>999</v>
      </c>
      <c r="C26" s="40" t="s">
        <v>12</v>
      </c>
      <c r="D26" s="41" t="s">
        <v>85</v>
      </c>
      <c r="E26" s="72" t="s">
        <v>134</v>
      </c>
      <c r="F26" s="31">
        <v>1</v>
      </c>
      <c r="G26" s="72" t="s">
        <v>135</v>
      </c>
      <c r="H26" s="43"/>
      <c r="I26" s="43"/>
      <c r="J26" s="49">
        <f t="shared" si="0"/>
        <v>6.2919212962962962E-2</v>
      </c>
      <c r="K26" s="30">
        <v>2</v>
      </c>
      <c r="L26" s="33">
        <v>20</v>
      </c>
    </row>
    <row r="27" spans="1:12" ht="15.75" x14ac:dyDescent="0.25">
      <c r="A27" s="37">
        <v>3</v>
      </c>
      <c r="B27" s="39">
        <v>8</v>
      </c>
      <c r="C27" s="40" t="s">
        <v>12</v>
      </c>
      <c r="D27" s="41" t="s">
        <v>83</v>
      </c>
      <c r="E27" s="72" t="s">
        <v>130</v>
      </c>
      <c r="F27" s="30">
        <v>1</v>
      </c>
      <c r="G27" s="72" t="s">
        <v>131</v>
      </c>
      <c r="H27" s="43"/>
      <c r="I27" s="43"/>
      <c r="J27" s="49">
        <f t="shared" si="0"/>
        <v>7.0971643518518521E-2</v>
      </c>
      <c r="K27" s="30">
        <v>2</v>
      </c>
      <c r="L27" s="33">
        <v>18</v>
      </c>
    </row>
    <row r="28" spans="1:12" ht="15.75" x14ac:dyDescent="0.25">
      <c r="A28" s="37">
        <v>4</v>
      </c>
      <c r="B28" s="39">
        <v>333</v>
      </c>
      <c r="C28" s="40" t="s">
        <v>12</v>
      </c>
      <c r="D28" s="77" t="s">
        <v>104</v>
      </c>
      <c r="E28" s="72" t="s">
        <v>132</v>
      </c>
      <c r="F28" s="31">
        <v>1</v>
      </c>
      <c r="G28" s="72" t="s">
        <v>133</v>
      </c>
      <c r="H28" s="43"/>
      <c r="I28" s="43"/>
      <c r="J28" s="49">
        <f t="shared" si="0"/>
        <v>7.9479050925925929E-2</v>
      </c>
      <c r="K28" s="30">
        <v>2</v>
      </c>
      <c r="L28" s="33">
        <v>16</v>
      </c>
    </row>
    <row r="29" spans="1:12" ht="15.75" x14ac:dyDescent="0.25">
      <c r="A29" s="37">
        <v>5</v>
      </c>
      <c r="B29" s="39">
        <v>54</v>
      </c>
      <c r="C29" s="40" t="s">
        <v>12</v>
      </c>
      <c r="D29" s="41" t="s">
        <v>82</v>
      </c>
      <c r="E29" s="72" t="s">
        <v>128</v>
      </c>
      <c r="F29" s="31">
        <v>1</v>
      </c>
      <c r="G29" s="72" t="s">
        <v>129</v>
      </c>
      <c r="H29" s="43"/>
      <c r="I29" s="43"/>
      <c r="J29" s="49">
        <f t="shared" si="0"/>
        <v>8.2162615740740741E-2</v>
      </c>
      <c r="K29" s="30">
        <v>2</v>
      </c>
      <c r="L29" s="33">
        <v>14</v>
      </c>
    </row>
    <row r="30" spans="1:12" ht="15.75" x14ac:dyDescent="0.25">
      <c r="A30" s="37">
        <v>6</v>
      </c>
      <c r="B30" s="24">
        <v>100</v>
      </c>
      <c r="C30" s="40" t="s">
        <v>12</v>
      </c>
      <c r="D30" s="7" t="s">
        <v>11</v>
      </c>
      <c r="E30" s="72" t="s">
        <v>123</v>
      </c>
      <c r="F30" s="31">
        <v>1</v>
      </c>
      <c r="G30" s="72" t="s">
        <v>124</v>
      </c>
      <c r="H30" s="43"/>
      <c r="I30" s="43"/>
      <c r="J30" s="49">
        <f t="shared" si="0"/>
        <v>8.2703124999999988E-2</v>
      </c>
      <c r="K30" s="30">
        <v>2</v>
      </c>
      <c r="L30" s="33">
        <v>13</v>
      </c>
    </row>
    <row r="31" spans="1:12" ht="15.75" x14ac:dyDescent="0.25">
      <c r="A31" s="37">
        <v>7</v>
      </c>
      <c r="B31" s="39">
        <v>9</v>
      </c>
      <c r="C31" s="40" t="s">
        <v>12</v>
      </c>
      <c r="D31" s="41" t="s">
        <v>80</v>
      </c>
      <c r="E31" s="72" t="s">
        <v>136</v>
      </c>
      <c r="F31" s="31">
        <v>1</v>
      </c>
      <c r="G31" s="72" t="s">
        <v>137</v>
      </c>
      <c r="H31" s="43"/>
      <c r="I31" s="43"/>
      <c r="J31" s="49">
        <f t="shared" si="0"/>
        <v>8.2866203703703706E-2</v>
      </c>
      <c r="K31" s="30">
        <v>2</v>
      </c>
      <c r="L31" s="33">
        <v>12</v>
      </c>
    </row>
    <row r="32" spans="1:12" ht="15.75" x14ac:dyDescent="0.25">
      <c r="A32" s="37">
        <v>8</v>
      </c>
      <c r="B32" s="39">
        <v>46</v>
      </c>
      <c r="C32" s="40" t="s">
        <v>12</v>
      </c>
      <c r="D32" s="78" t="s">
        <v>14</v>
      </c>
      <c r="E32" s="72" t="s">
        <v>138</v>
      </c>
      <c r="F32" s="31">
        <v>1</v>
      </c>
      <c r="G32" s="72" t="s">
        <v>139</v>
      </c>
      <c r="H32" s="43"/>
      <c r="I32" s="43"/>
      <c r="J32" s="49">
        <f t="shared" si="0"/>
        <v>8.2907060185185177E-2</v>
      </c>
      <c r="K32" s="30">
        <v>2</v>
      </c>
      <c r="L32" s="33">
        <v>11</v>
      </c>
    </row>
    <row r="33" spans="1:12" ht="15.75" x14ac:dyDescent="0.25">
      <c r="A33" s="37">
        <v>9</v>
      </c>
      <c r="B33" s="39">
        <v>6</v>
      </c>
      <c r="C33" s="40" t="s">
        <v>84</v>
      </c>
      <c r="D33" s="41" t="s">
        <v>96</v>
      </c>
      <c r="E33" s="72" t="s">
        <v>140</v>
      </c>
      <c r="F33" s="31">
        <v>1</v>
      </c>
      <c r="G33" s="72" t="s">
        <v>141</v>
      </c>
      <c r="H33" s="43"/>
      <c r="I33" s="43">
        <v>1.3888888888888889E-3</v>
      </c>
      <c r="J33" s="49">
        <f t="shared" si="0"/>
        <v>8.5359606481481484E-2</v>
      </c>
      <c r="K33" s="30">
        <v>2</v>
      </c>
      <c r="L33" s="33">
        <v>10</v>
      </c>
    </row>
    <row r="34" spans="1:12" ht="15.75" x14ac:dyDescent="0.25">
      <c r="A34" s="37">
        <v>10</v>
      </c>
      <c r="B34" s="39">
        <v>27</v>
      </c>
      <c r="C34" s="40" t="s">
        <v>12</v>
      </c>
      <c r="D34" s="41" t="s">
        <v>81</v>
      </c>
      <c r="E34" s="72" t="s">
        <v>142</v>
      </c>
      <c r="F34" s="31">
        <v>1</v>
      </c>
      <c r="G34" s="72" t="s">
        <v>143</v>
      </c>
      <c r="H34" s="43">
        <v>6.9444444444444447E-4</v>
      </c>
      <c r="I34" s="43"/>
      <c r="J34" s="49">
        <f t="shared" si="0"/>
        <v>8.7640162037037034E-2</v>
      </c>
      <c r="K34" s="30">
        <v>2</v>
      </c>
      <c r="L34" s="33">
        <v>9</v>
      </c>
    </row>
    <row r="35" spans="1:12" ht="15.75" x14ac:dyDescent="0.25">
      <c r="A35" s="37">
        <v>11</v>
      </c>
      <c r="B35" s="39">
        <v>77</v>
      </c>
      <c r="C35" s="40" t="s">
        <v>12</v>
      </c>
      <c r="D35" s="41" t="s">
        <v>53</v>
      </c>
      <c r="E35" s="72" t="s">
        <v>144</v>
      </c>
      <c r="F35" s="31">
        <v>1</v>
      </c>
      <c r="G35" s="72" t="s">
        <v>145</v>
      </c>
      <c r="H35" s="43"/>
      <c r="I35" s="43">
        <v>6.9444444444444447E-4</v>
      </c>
      <c r="J35" s="49">
        <f t="shared" si="0"/>
        <v>9.1853240740740749E-2</v>
      </c>
      <c r="K35" s="30">
        <v>2</v>
      </c>
      <c r="L35" s="33">
        <v>8</v>
      </c>
    </row>
    <row r="36" spans="1:12" ht="18.75" x14ac:dyDescent="0.3">
      <c r="B36" s="18"/>
      <c r="C36" s="18"/>
      <c r="D36" s="18"/>
    </row>
    <row r="37" spans="1:12" s="18" customFormat="1" ht="18.75" x14ac:dyDescent="0.3">
      <c r="A37" s="18" t="s">
        <v>21</v>
      </c>
      <c r="D37" s="19"/>
      <c r="E37" s="19"/>
      <c r="G37" s="18" t="s">
        <v>20</v>
      </c>
      <c r="H37" s="19"/>
      <c r="I37" s="19"/>
      <c r="J37" s="19"/>
      <c r="L37" s="20"/>
    </row>
    <row r="38" spans="1:12" s="18" customFormat="1" ht="18.75" x14ac:dyDescent="0.3">
      <c r="A38" s="18" t="s">
        <v>147</v>
      </c>
      <c r="B38"/>
      <c r="C38"/>
      <c r="D38"/>
      <c r="E38" s="19"/>
      <c r="G38" s="18" t="s">
        <v>146</v>
      </c>
      <c r="H38" s="19"/>
      <c r="I38" s="19"/>
      <c r="J38" s="19"/>
      <c r="L38" s="20"/>
    </row>
  </sheetData>
  <sortState ref="A25:L35">
    <sortCondition ref="J25:J35"/>
  </sortState>
  <mergeCells count="10">
    <mergeCell ref="G7:G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honeticPr fontId="16" type="noConversion"/>
  <pageMargins left="0.23622047244094491" right="0.35433070866141736" top="0.35433070866141736" bottom="0.43307086614173229" header="0.31496062992125984" footer="0.31496062992125984"/>
  <pageSetup paperSize="9" scale="8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workbookViewId="0">
      <selection activeCell="D21" sqref="D21"/>
    </sheetView>
  </sheetViews>
  <sheetFormatPr defaultRowHeight="15" x14ac:dyDescent="0.25"/>
  <cols>
    <col min="3" max="3" width="13.42578125" customWidth="1"/>
    <col min="4" max="4" width="24.85546875" customWidth="1"/>
    <col min="5" max="5" width="12.7109375" style="1" customWidth="1"/>
    <col min="6" max="7" width="13" style="1" customWidth="1"/>
    <col min="8" max="8" width="12.28515625" style="1" customWidth="1"/>
    <col min="9" max="9" width="12.7109375" style="1" customWidth="1"/>
    <col min="10" max="10" width="13" style="1" customWidth="1"/>
    <col min="11" max="11" width="7.7109375" customWidth="1"/>
    <col min="12" max="12" width="10.28515625" style="17" customWidth="1"/>
    <col min="14" max="14" width="13.28515625" customWidth="1"/>
  </cols>
  <sheetData>
    <row r="2" spans="1:15" ht="21" x14ac:dyDescent="0.25">
      <c r="D2" s="52" t="s">
        <v>45</v>
      </c>
      <c r="J2" s="29"/>
    </row>
    <row r="3" spans="1:15" ht="18.75" x14ac:dyDescent="0.25">
      <c r="D3" s="16" t="s">
        <v>100</v>
      </c>
    </row>
    <row r="4" spans="1:15" s="21" customFormat="1" ht="15.75" x14ac:dyDescent="0.25">
      <c r="A4" s="28" t="s">
        <v>101</v>
      </c>
      <c r="B4" s="28"/>
      <c r="C4" s="28"/>
      <c r="D4" s="28"/>
      <c r="E4" s="28"/>
      <c r="F4" s="22"/>
      <c r="G4" s="22"/>
      <c r="H4" s="22"/>
      <c r="I4" s="22"/>
      <c r="K4" s="23"/>
    </row>
    <row r="5" spans="1:15" ht="27.75" customHeight="1" x14ac:dyDescent="0.3">
      <c r="D5" s="16" t="s">
        <v>149</v>
      </c>
      <c r="F5" s="79"/>
      <c r="G5" s="79"/>
      <c r="H5" s="79"/>
      <c r="I5" s="79"/>
      <c r="J5" s="79"/>
    </row>
    <row r="6" spans="1:15" x14ac:dyDescent="0.25">
      <c r="F6" s="54" t="s">
        <v>205</v>
      </c>
      <c r="G6" s="82"/>
      <c r="H6" s="82"/>
      <c r="I6" s="36"/>
      <c r="J6" s="29"/>
      <c r="K6" s="1"/>
      <c r="L6"/>
      <c r="M6" s="17"/>
      <c r="O6" s="17"/>
    </row>
    <row r="7" spans="1:15" x14ac:dyDescent="0.25">
      <c r="A7" s="93" t="s">
        <v>0</v>
      </c>
      <c r="B7" s="93" t="s">
        <v>18</v>
      </c>
      <c r="C7" s="93" t="s">
        <v>17</v>
      </c>
      <c r="D7" s="93" t="s">
        <v>19</v>
      </c>
      <c r="E7" s="90" t="s">
        <v>209</v>
      </c>
      <c r="F7" s="90" t="s">
        <v>73</v>
      </c>
      <c r="G7" s="90" t="s">
        <v>74</v>
      </c>
      <c r="H7" s="15" t="s">
        <v>22</v>
      </c>
      <c r="I7" s="15"/>
      <c r="J7" s="91" t="s">
        <v>15</v>
      </c>
      <c r="K7" s="93" t="s">
        <v>16</v>
      </c>
      <c r="L7" s="94" t="s">
        <v>68</v>
      </c>
      <c r="N7" s="17"/>
    </row>
    <row r="8" spans="1:15" x14ac:dyDescent="0.25">
      <c r="A8" s="93"/>
      <c r="B8" s="93"/>
      <c r="C8" s="93"/>
      <c r="D8" s="93"/>
      <c r="E8" s="90"/>
      <c r="F8" s="90"/>
      <c r="G8" s="90"/>
      <c r="H8" s="15"/>
      <c r="I8" s="15" t="s">
        <v>1</v>
      </c>
      <c r="J8" s="92"/>
      <c r="K8" s="93"/>
      <c r="L8" s="94"/>
    </row>
    <row r="9" spans="1:15" ht="15.75" x14ac:dyDescent="0.25">
      <c r="A9" s="2">
        <v>1</v>
      </c>
      <c r="B9" s="26">
        <v>413</v>
      </c>
      <c r="C9" s="3" t="s">
        <v>2</v>
      </c>
      <c r="D9" s="7" t="s">
        <v>50</v>
      </c>
      <c r="E9" s="77" t="s">
        <v>151</v>
      </c>
      <c r="F9" s="77" t="s">
        <v>172</v>
      </c>
      <c r="G9" s="77" t="s">
        <v>190</v>
      </c>
      <c r="H9" s="49"/>
      <c r="I9" s="49"/>
      <c r="J9" s="49">
        <f>E9+F9+G9+H9-I9</f>
        <v>0.17271354166666666</v>
      </c>
      <c r="K9" s="5">
        <v>2</v>
      </c>
      <c r="L9" s="26">
        <v>22</v>
      </c>
    </row>
    <row r="10" spans="1:15" ht="15.75" x14ac:dyDescent="0.25">
      <c r="A10" s="2">
        <v>2</v>
      </c>
      <c r="B10" s="26">
        <v>27</v>
      </c>
      <c r="C10" s="3" t="s">
        <v>2</v>
      </c>
      <c r="D10" s="7" t="s">
        <v>49</v>
      </c>
      <c r="E10" s="77" t="s">
        <v>152</v>
      </c>
      <c r="F10" s="77" t="s">
        <v>173</v>
      </c>
      <c r="G10" s="77" t="s">
        <v>191</v>
      </c>
      <c r="H10" s="49"/>
      <c r="I10" s="49"/>
      <c r="J10" s="49">
        <f>E10+F10+G10+H10-I10</f>
        <v>0.2194244212962963</v>
      </c>
      <c r="K10" s="5">
        <v>2</v>
      </c>
      <c r="L10" s="26">
        <v>19</v>
      </c>
    </row>
    <row r="11" spans="1:15" ht="15.75" x14ac:dyDescent="0.25">
      <c r="A11" s="2">
        <v>3</v>
      </c>
      <c r="B11" s="26">
        <v>77</v>
      </c>
      <c r="C11" s="3" t="s">
        <v>2</v>
      </c>
      <c r="D11" s="7" t="s">
        <v>3</v>
      </c>
      <c r="E11" s="51">
        <v>0</v>
      </c>
      <c r="F11" s="77" t="s">
        <v>171</v>
      </c>
      <c r="G11" s="51">
        <v>0</v>
      </c>
      <c r="H11" s="49">
        <v>0.25</v>
      </c>
      <c r="I11" s="49"/>
      <c r="J11" s="49">
        <f>E11+F11+G11+H11-I11</f>
        <v>0.30711157407407408</v>
      </c>
      <c r="K11" s="5">
        <v>0</v>
      </c>
      <c r="L11" s="26">
        <v>15</v>
      </c>
    </row>
    <row r="12" spans="1:15" ht="15.75" x14ac:dyDescent="0.25">
      <c r="A12" s="9"/>
      <c r="B12" s="25"/>
      <c r="C12" s="8"/>
      <c r="D12" s="9"/>
      <c r="E12" s="14"/>
      <c r="F12" s="13"/>
      <c r="G12" s="13"/>
      <c r="H12" s="14"/>
      <c r="I12" s="14"/>
      <c r="J12" s="14"/>
      <c r="K12" s="53"/>
      <c r="L12" s="50"/>
    </row>
    <row r="13" spans="1:15" ht="15.75" x14ac:dyDescent="0.25">
      <c r="A13" s="80" t="s">
        <v>203</v>
      </c>
      <c r="B13" s="24">
        <v>55</v>
      </c>
      <c r="C13" s="5" t="s">
        <v>7</v>
      </c>
      <c r="D13" s="7" t="s">
        <v>8</v>
      </c>
      <c r="E13" s="77" t="s">
        <v>153</v>
      </c>
      <c r="F13" s="77" t="s">
        <v>174</v>
      </c>
      <c r="G13" s="51">
        <v>0</v>
      </c>
      <c r="H13" s="49">
        <v>0.125</v>
      </c>
      <c r="I13" s="43"/>
      <c r="J13" s="49">
        <f>E13+F13+G13+H13-I13</f>
        <v>0.24766342592592591</v>
      </c>
      <c r="K13" s="30">
        <v>0</v>
      </c>
      <c r="L13" s="33">
        <v>20</v>
      </c>
    </row>
    <row r="14" spans="1:15" ht="15.75" x14ac:dyDescent="0.25">
      <c r="A14" s="81" t="s">
        <v>204</v>
      </c>
      <c r="B14" s="24">
        <v>79</v>
      </c>
      <c r="C14" s="3" t="s">
        <v>7</v>
      </c>
      <c r="D14" s="4" t="s">
        <v>9</v>
      </c>
      <c r="E14" s="77" t="s">
        <v>154</v>
      </c>
      <c r="F14" s="77" t="s">
        <v>175</v>
      </c>
      <c r="G14" s="51">
        <v>0</v>
      </c>
      <c r="H14" s="49">
        <v>0.125</v>
      </c>
      <c r="I14" s="43"/>
      <c r="J14" s="49">
        <f>E14+F14+G14+H14-I14</f>
        <v>0.25381203703703703</v>
      </c>
      <c r="K14" s="30">
        <v>0</v>
      </c>
      <c r="L14" s="33">
        <v>17</v>
      </c>
    </row>
    <row r="15" spans="1:15" ht="15.75" x14ac:dyDescent="0.25">
      <c r="A15" s="12"/>
      <c r="B15" s="12"/>
      <c r="C15" s="11"/>
      <c r="D15" s="11"/>
      <c r="E15" s="14"/>
      <c r="F15" s="14"/>
      <c r="G15" s="14"/>
      <c r="H15" s="14"/>
      <c r="I15" s="14"/>
      <c r="J15" s="14"/>
      <c r="K15" s="53"/>
      <c r="L15" s="27"/>
    </row>
    <row r="16" spans="1:15" ht="15.75" x14ac:dyDescent="0.25">
      <c r="A16" s="2">
        <v>1</v>
      </c>
      <c r="B16" s="24">
        <v>7</v>
      </c>
      <c r="C16" s="3" t="s">
        <v>4</v>
      </c>
      <c r="D16" s="7" t="s">
        <v>6</v>
      </c>
      <c r="E16" s="77" t="s">
        <v>156</v>
      </c>
      <c r="F16" s="77" t="s">
        <v>177</v>
      </c>
      <c r="G16" s="77" t="s">
        <v>192</v>
      </c>
      <c r="H16" s="43">
        <v>6.9444444444444447E-4</v>
      </c>
      <c r="I16" s="43"/>
      <c r="J16" s="49">
        <f>E16+F16+G16+H16-I16</f>
        <v>0.16351550925925926</v>
      </c>
      <c r="K16" s="30">
        <v>2</v>
      </c>
      <c r="L16" s="33">
        <v>22</v>
      </c>
    </row>
    <row r="17" spans="1:12" ht="15.75" x14ac:dyDescent="0.25">
      <c r="A17" s="2">
        <v>2</v>
      </c>
      <c r="B17" s="26">
        <v>50</v>
      </c>
      <c r="C17" s="3" t="s">
        <v>4</v>
      </c>
      <c r="D17" s="4" t="s">
        <v>5</v>
      </c>
      <c r="E17" s="77" t="s">
        <v>155</v>
      </c>
      <c r="F17" s="77" t="s">
        <v>176</v>
      </c>
      <c r="G17" s="77" t="s">
        <v>193</v>
      </c>
      <c r="H17" s="43"/>
      <c r="I17" s="43"/>
      <c r="J17" s="49">
        <f>E17+F17+G17+H17-I17</f>
        <v>0.16378402777777779</v>
      </c>
      <c r="K17" s="30">
        <v>2</v>
      </c>
      <c r="L17" s="33">
        <v>19</v>
      </c>
    </row>
    <row r="18" spans="1:12" ht="15.75" x14ac:dyDescent="0.25">
      <c r="A18" s="2">
        <v>3</v>
      </c>
      <c r="B18" s="26">
        <v>509</v>
      </c>
      <c r="C18" s="3" t="s">
        <v>4</v>
      </c>
      <c r="D18" s="4" t="s">
        <v>51</v>
      </c>
      <c r="E18" s="77" t="s">
        <v>157</v>
      </c>
      <c r="F18" s="77" t="s">
        <v>178</v>
      </c>
      <c r="G18" s="77" t="s">
        <v>194</v>
      </c>
      <c r="H18" s="43"/>
      <c r="I18" s="43"/>
      <c r="J18" s="49">
        <f>E18+F18+G18+H18-I18</f>
        <v>0.18688807870370369</v>
      </c>
      <c r="K18" s="30">
        <v>2</v>
      </c>
      <c r="L18" s="33">
        <v>17</v>
      </c>
    </row>
    <row r="19" spans="1:12" ht="15.75" x14ac:dyDescent="0.25">
      <c r="A19" s="2">
        <v>4</v>
      </c>
      <c r="B19" s="24">
        <v>1</v>
      </c>
      <c r="C19" s="3" t="s">
        <v>4</v>
      </c>
      <c r="D19" s="4" t="s">
        <v>103</v>
      </c>
      <c r="E19" s="77" t="s">
        <v>158</v>
      </c>
      <c r="F19" s="51">
        <v>0</v>
      </c>
      <c r="G19" s="51">
        <v>0</v>
      </c>
      <c r="H19" s="49">
        <v>0.25</v>
      </c>
      <c r="I19" s="43"/>
      <c r="J19" s="49">
        <f>E19+F19+G19+H19-I19</f>
        <v>0.3122537037037037</v>
      </c>
      <c r="K19" s="30">
        <v>0</v>
      </c>
      <c r="L19" s="33" t="s">
        <v>44</v>
      </c>
    </row>
    <row r="20" spans="1:12" ht="15.75" x14ac:dyDescent="0.25">
      <c r="A20" s="12"/>
      <c r="B20" s="12"/>
      <c r="C20" s="12"/>
      <c r="D20" s="12"/>
      <c r="E20" s="14"/>
      <c r="F20" s="14"/>
      <c r="G20" s="14"/>
      <c r="H20" s="14"/>
      <c r="I20" s="14"/>
      <c r="J20" s="14"/>
      <c r="K20" s="53"/>
      <c r="L20" s="27"/>
    </row>
    <row r="21" spans="1:12" ht="15.75" x14ac:dyDescent="0.25">
      <c r="A21" s="2">
        <v>1</v>
      </c>
      <c r="B21" s="24">
        <v>78</v>
      </c>
      <c r="C21" s="6" t="s">
        <v>10</v>
      </c>
      <c r="D21" s="7" t="s">
        <v>79</v>
      </c>
      <c r="E21" s="77" t="s">
        <v>160</v>
      </c>
      <c r="F21" s="77" t="s">
        <v>180</v>
      </c>
      <c r="G21" s="77" t="s">
        <v>196</v>
      </c>
      <c r="H21" s="43"/>
      <c r="I21" s="43"/>
      <c r="J21" s="49">
        <f>E21+F21+G21+H21-I21</f>
        <v>0.17084016203703703</v>
      </c>
      <c r="K21" s="30">
        <v>2</v>
      </c>
      <c r="L21" s="33">
        <v>22</v>
      </c>
    </row>
    <row r="22" spans="1:12" ht="15.75" x14ac:dyDescent="0.25">
      <c r="A22" s="2">
        <v>2</v>
      </c>
      <c r="B22" s="24">
        <v>100</v>
      </c>
      <c r="C22" s="3" t="s">
        <v>10</v>
      </c>
      <c r="D22" s="7" t="s">
        <v>11</v>
      </c>
      <c r="E22" s="77" t="s">
        <v>159</v>
      </c>
      <c r="F22" s="77" t="s">
        <v>179</v>
      </c>
      <c r="G22" s="77" t="s">
        <v>195</v>
      </c>
      <c r="H22" s="43">
        <v>4.5833333333333337E-2</v>
      </c>
      <c r="I22" s="43"/>
      <c r="J22" s="49">
        <f>E22+F22+G22+H22-I22</f>
        <v>0.20959652777777779</v>
      </c>
      <c r="K22" s="30">
        <v>2</v>
      </c>
      <c r="L22" s="33">
        <v>19</v>
      </c>
    </row>
    <row r="23" spans="1:12" ht="15.75" x14ac:dyDescent="0.25">
      <c r="A23" s="2">
        <v>3</v>
      </c>
      <c r="B23" s="24">
        <v>10</v>
      </c>
      <c r="C23" s="3" t="s">
        <v>10</v>
      </c>
      <c r="D23" s="7" t="s">
        <v>52</v>
      </c>
      <c r="E23" s="51">
        <v>0</v>
      </c>
      <c r="F23" s="51">
        <v>0</v>
      </c>
      <c r="G23" s="51">
        <v>0</v>
      </c>
      <c r="H23" s="49">
        <v>0.375</v>
      </c>
      <c r="I23" s="43"/>
      <c r="J23" s="49">
        <f>E23+F23+G23+H23-I23</f>
        <v>0.375</v>
      </c>
      <c r="K23" s="30">
        <v>0</v>
      </c>
      <c r="L23" s="33">
        <v>15</v>
      </c>
    </row>
    <row r="24" spans="1:12" ht="15.75" x14ac:dyDescent="0.25">
      <c r="A24" s="8"/>
      <c r="B24" s="38"/>
      <c r="C24" s="38"/>
      <c r="D24" s="38"/>
      <c r="E24" s="14"/>
      <c r="F24" s="14"/>
      <c r="G24" s="14"/>
      <c r="H24" s="14"/>
      <c r="I24" s="14"/>
      <c r="J24" s="14"/>
      <c r="K24" s="53"/>
      <c r="L24" s="27"/>
    </row>
    <row r="25" spans="1:12" ht="15.75" x14ac:dyDescent="0.25">
      <c r="A25" s="37">
        <v>1</v>
      </c>
      <c r="B25" s="39">
        <v>54</v>
      </c>
      <c r="C25" s="40" t="s">
        <v>12</v>
      </c>
      <c r="D25" s="41" t="s">
        <v>82</v>
      </c>
      <c r="E25" s="77" t="s">
        <v>161</v>
      </c>
      <c r="F25" s="77" t="s">
        <v>186</v>
      </c>
      <c r="G25" s="77" t="s">
        <v>197</v>
      </c>
      <c r="H25" s="43"/>
      <c r="I25" s="43"/>
      <c r="J25" s="49">
        <f t="shared" ref="J25:J35" si="0">E25+F25+G25+H25-I25</f>
        <v>0.14623634259259261</v>
      </c>
      <c r="K25" s="30">
        <v>2</v>
      </c>
      <c r="L25" s="33">
        <v>22</v>
      </c>
    </row>
    <row r="26" spans="1:12" ht="15.75" x14ac:dyDescent="0.25">
      <c r="A26" s="37">
        <v>2</v>
      </c>
      <c r="B26" s="39">
        <v>8</v>
      </c>
      <c r="C26" s="40" t="s">
        <v>12</v>
      </c>
      <c r="D26" s="41" t="s">
        <v>83</v>
      </c>
      <c r="E26" s="77" t="s">
        <v>167</v>
      </c>
      <c r="F26" s="77" t="s">
        <v>183</v>
      </c>
      <c r="G26" s="77" t="s">
        <v>199</v>
      </c>
      <c r="H26" s="43"/>
      <c r="I26" s="43"/>
      <c r="J26" s="49">
        <f t="shared" si="0"/>
        <v>0.15036412037037036</v>
      </c>
      <c r="K26" s="30">
        <v>2</v>
      </c>
      <c r="L26" s="33">
        <v>19</v>
      </c>
    </row>
    <row r="27" spans="1:12" ht="15.75" x14ac:dyDescent="0.25">
      <c r="A27" s="37">
        <v>3</v>
      </c>
      <c r="B27" s="39">
        <v>333</v>
      </c>
      <c r="C27" s="40" t="s">
        <v>12</v>
      </c>
      <c r="D27" s="77" t="s">
        <v>104</v>
      </c>
      <c r="E27" s="77" t="s">
        <v>166</v>
      </c>
      <c r="F27" s="77" t="s">
        <v>184</v>
      </c>
      <c r="G27" s="77" t="s">
        <v>200</v>
      </c>
      <c r="H27" s="43"/>
      <c r="I27" s="43"/>
      <c r="J27" s="49">
        <f t="shared" si="0"/>
        <v>0.15137094907407408</v>
      </c>
      <c r="K27" s="30">
        <v>2</v>
      </c>
      <c r="L27" s="33">
        <v>17</v>
      </c>
    </row>
    <row r="28" spans="1:12" ht="15.75" x14ac:dyDescent="0.25">
      <c r="A28" s="37">
        <v>4</v>
      </c>
      <c r="B28" s="39">
        <v>27</v>
      </c>
      <c r="C28" s="40" t="s">
        <v>12</v>
      </c>
      <c r="D28" s="41" t="s">
        <v>81</v>
      </c>
      <c r="E28" s="77" t="s">
        <v>169</v>
      </c>
      <c r="F28" s="77" t="s">
        <v>185</v>
      </c>
      <c r="G28" s="77" t="s">
        <v>198</v>
      </c>
      <c r="H28" s="43"/>
      <c r="I28" s="43"/>
      <c r="J28" s="49">
        <f t="shared" si="0"/>
        <v>0.15224837962962964</v>
      </c>
      <c r="K28" s="30">
        <v>2</v>
      </c>
      <c r="L28" s="33">
        <v>15</v>
      </c>
    </row>
    <row r="29" spans="1:12" ht="15.75" x14ac:dyDescent="0.25">
      <c r="A29" s="37">
        <v>5</v>
      </c>
      <c r="B29" s="39">
        <v>77</v>
      </c>
      <c r="C29" s="40" t="s">
        <v>12</v>
      </c>
      <c r="D29" s="41" t="s">
        <v>53</v>
      </c>
      <c r="E29" s="77" t="s">
        <v>170</v>
      </c>
      <c r="F29" s="77" t="s">
        <v>188</v>
      </c>
      <c r="G29" s="77" t="s">
        <v>201</v>
      </c>
      <c r="H29" s="43"/>
      <c r="I29" s="43"/>
      <c r="J29" s="49">
        <f t="shared" si="0"/>
        <v>0.16237673611111111</v>
      </c>
      <c r="K29" s="30">
        <v>2</v>
      </c>
      <c r="L29" s="33">
        <v>13</v>
      </c>
    </row>
    <row r="30" spans="1:12" ht="15.75" x14ac:dyDescent="0.25">
      <c r="A30" s="37">
        <v>6</v>
      </c>
      <c r="B30" s="39">
        <v>46</v>
      </c>
      <c r="C30" s="40" t="s">
        <v>12</v>
      </c>
      <c r="D30" s="41" t="s">
        <v>14</v>
      </c>
      <c r="E30" s="77" t="s">
        <v>165</v>
      </c>
      <c r="F30" s="77" t="s">
        <v>189</v>
      </c>
      <c r="G30" s="77" t="s">
        <v>202</v>
      </c>
      <c r="H30" s="43"/>
      <c r="I30" s="43"/>
      <c r="J30" s="49">
        <f t="shared" si="0"/>
        <v>0.16822152777777777</v>
      </c>
      <c r="K30" s="30">
        <v>2</v>
      </c>
      <c r="L30" s="33">
        <v>12</v>
      </c>
    </row>
    <row r="31" spans="1:12" ht="15.75" x14ac:dyDescent="0.25">
      <c r="A31" s="37">
        <v>7</v>
      </c>
      <c r="B31" s="24">
        <v>100</v>
      </c>
      <c r="C31" s="40" t="s">
        <v>12</v>
      </c>
      <c r="D31" s="7" t="s">
        <v>11</v>
      </c>
      <c r="E31" s="77" t="s">
        <v>159</v>
      </c>
      <c r="F31" s="77" t="s">
        <v>179</v>
      </c>
      <c r="G31" s="77" t="s">
        <v>195</v>
      </c>
      <c r="H31" s="43">
        <v>4.5833333333333337E-2</v>
      </c>
      <c r="I31" s="43"/>
      <c r="J31" s="49">
        <f t="shared" si="0"/>
        <v>0.20959652777777779</v>
      </c>
      <c r="K31" s="30">
        <v>2</v>
      </c>
      <c r="L31" s="33">
        <v>11</v>
      </c>
    </row>
    <row r="32" spans="1:12" ht="15.75" x14ac:dyDescent="0.25">
      <c r="A32" s="37">
        <v>8</v>
      </c>
      <c r="B32" s="39">
        <v>39</v>
      </c>
      <c r="C32" s="40" t="s">
        <v>84</v>
      </c>
      <c r="D32" s="78" t="s">
        <v>13</v>
      </c>
      <c r="E32" s="77" t="s">
        <v>162</v>
      </c>
      <c r="F32" s="77" t="s">
        <v>181</v>
      </c>
      <c r="G32" s="51">
        <v>0</v>
      </c>
      <c r="H32" s="49">
        <v>0.125</v>
      </c>
      <c r="I32" s="43"/>
      <c r="J32" s="49">
        <f t="shared" si="0"/>
        <v>0.21931180555555554</v>
      </c>
      <c r="K32" s="30">
        <v>0</v>
      </c>
      <c r="L32" s="33">
        <v>8</v>
      </c>
    </row>
    <row r="33" spans="1:12" ht="15.75" x14ac:dyDescent="0.25">
      <c r="A33" s="37">
        <v>9</v>
      </c>
      <c r="B33" s="39">
        <v>9</v>
      </c>
      <c r="C33" s="40" t="s">
        <v>12</v>
      </c>
      <c r="D33" s="41" t="s">
        <v>80</v>
      </c>
      <c r="E33" s="77" t="s">
        <v>164</v>
      </c>
      <c r="F33" s="77" t="s">
        <v>182</v>
      </c>
      <c r="G33" s="51">
        <v>0</v>
      </c>
      <c r="H33" s="49">
        <v>0.125</v>
      </c>
      <c r="I33" s="43"/>
      <c r="J33" s="49">
        <f t="shared" si="0"/>
        <v>0.22410555555555556</v>
      </c>
      <c r="K33" s="30">
        <v>0</v>
      </c>
      <c r="L33" s="33">
        <v>7</v>
      </c>
    </row>
    <row r="34" spans="1:12" ht="15.75" x14ac:dyDescent="0.25">
      <c r="A34" s="37">
        <v>10</v>
      </c>
      <c r="B34" s="39">
        <v>6</v>
      </c>
      <c r="C34" s="40" t="s">
        <v>84</v>
      </c>
      <c r="D34" s="41" t="s">
        <v>96</v>
      </c>
      <c r="E34" s="77" t="s">
        <v>168</v>
      </c>
      <c r="F34" s="77" t="s">
        <v>187</v>
      </c>
      <c r="G34" s="51">
        <v>0</v>
      </c>
      <c r="H34" s="49">
        <v>0.125</v>
      </c>
      <c r="I34" s="43"/>
      <c r="J34" s="49">
        <f t="shared" si="0"/>
        <v>0.23070810185185187</v>
      </c>
      <c r="K34" s="30">
        <v>0</v>
      </c>
      <c r="L34" s="33">
        <v>6</v>
      </c>
    </row>
    <row r="35" spans="1:12" ht="15.75" x14ac:dyDescent="0.25">
      <c r="A35" s="37">
        <v>11</v>
      </c>
      <c r="B35" s="39">
        <v>999</v>
      </c>
      <c r="C35" s="40" t="s">
        <v>12</v>
      </c>
      <c r="D35" s="41" t="s">
        <v>85</v>
      </c>
      <c r="E35" s="77" t="s">
        <v>163</v>
      </c>
      <c r="F35" s="51">
        <v>0</v>
      </c>
      <c r="G35" s="51">
        <v>0</v>
      </c>
      <c r="H35" s="49">
        <v>0.25</v>
      </c>
      <c r="I35" s="43"/>
      <c r="J35" s="49">
        <f t="shared" si="0"/>
        <v>0.30000011574074076</v>
      </c>
      <c r="K35" s="30">
        <v>0</v>
      </c>
      <c r="L35" s="33">
        <v>5</v>
      </c>
    </row>
    <row r="36" spans="1:12" ht="18.75" x14ac:dyDescent="0.3">
      <c r="L36" s="20"/>
    </row>
    <row r="37" spans="1:12" ht="18.75" x14ac:dyDescent="0.3">
      <c r="A37" s="18" t="s">
        <v>21</v>
      </c>
      <c r="B37" s="18"/>
      <c r="C37" s="18"/>
      <c r="D37" s="19"/>
      <c r="E37" s="19"/>
      <c r="F37" s="18"/>
      <c r="G37" s="18" t="s">
        <v>20</v>
      </c>
      <c r="H37" s="18"/>
      <c r="I37" s="19"/>
      <c r="J37" s="19"/>
      <c r="K37" s="18"/>
      <c r="L37" s="20"/>
    </row>
    <row r="38" spans="1:12" ht="18.75" x14ac:dyDescent="0.3">
      <c r="A38" s="18" t="s">
        <v>150</v>
      </c>
      <c r="E38" s="19"/>
      <c r="F38" s="18"/>
      <c r="G38" s="18" t="s">
        <v>78</v>
      </c>
      <c r="H38"/>
      <c r="I38"/>
      <c r="J38"/>
      <c r="K38" s="18"/>
    </row>
    <row r="41" spans="1:12" s="18" customFormat="1" ht="27.75" customHeight="1" x14ac:dyDescent="0.3">
      <c r="L41" s="17"/>
    </row>
    <row r="42" spans="1:12" s="18" customFormat="1" ht="18.75" x14ac:dyDescent="0.3">
      <c r="L42" s="17"/>
    </row>
  </sheetData>
  <sortState ref="A9:J11">
    <sortCondition ref="J9:J11"/>
  </sortState>
  <mergeCells count="10">
    <mergeCell ref="F7:F8"/>
    <mergeCell ref="J7:J8"/>
    <mergeCell ref="K7:K8"/>
    <mergeCell ref="L7:L8"/>
    <mergeCell ref="A7:A8"/>
    <mergeCell ref="B7:B8"/>
    <mergeCell ref="C7:C8"/>
    <mergeCell ref="D7:D8"/>
    <mergeCell ref="E7:E8"/>
    <mergeCell ref="G7:G8"/>
  </mergeCells>
  <pageMargins left="0.23622047244094491" right="0.35433070866141736" top="0.35433070866141736" bottom="0.43307086614173229" header="0.31496062992125984" footer="0.31496062992125984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2"/>
  <sheetViews>
    <sheetView zoomScaleNormal="100" workbookViewId="0">
      <selection activeCell="E22" sqref="E22"/>
    </sheetView>
  </sheetViews>
  <sheetFormatPr defaultRowHeight="15" x14ac:dyDescent="0.25"/>
  <cols>
    <col min="3" max="3" width="13.42578125" customWidth="1"/>
    <col min="4" max="4" width="26.42578125" customWidth="1"/>
    <col min="5" max="5" width="14" style="1" customWidth="1"/>
    <col min="6" max="6" width="3.28515625" customWidth="1"/>
    <col min="7" max="7" width="13" style="1" customWidth="1"/>
    <col min="8" max="8" width="12.28515625" style="1" customWidth="1"/>
    <col min="9" max="9" width="12.7109375" style="1" customWidth="1"/>
    <col min="10" max="10" width="13" style="1" customWidth="1"/>
    <col min="11" max="11" width="9.28515625" customWidth="1"/>
    <col min="12" max="12" width="10.28515625" style="17" customWidth="1"/>
    <col min="14" max="14" width="13.28515625" customWidth="1"/>
  </cols>
  <sheetData>
    <row r="2" spans="1:12" ht="21" x14ac:dyDescent="0.25">
      <c r="D2" s="75" t="s">
        <v>45</v>
      </c>
    </row>
    <row r="3" spans="1:12" ht="18.75" x14ac:dyDescent="0.25">
      <c r="D3" s="16" t="s">
        <v>206</v>
      </c>
      <c r="F3" s="1"/>
    </row>
    <row r="4" spans="1:12" s="21" customFormat="1" ht="15.75" x14ac:dyDescent="0.25">
      <c r="A4" s="28" t="s">
        <v>101</v>
      </c>
      <c r="B4" s="28"/>
      <c r="C4" s="28"/>
      <c r="D4" s="28"/>
      <c r="E4" s="28"/>
      <c r="F4" s="22"/>
      <c r="G4" s="22"/>
      <c r="H4" s="22"/>
      <c r="I4" s="22"/>
      <c r="K4" s="23"/>
    </row>
    <row r="5" spans="1:12" ht="27.75" customHeight="1" x14ac:dyDescent="0.25">
      <c r="D5" s="16" t="s">
        <v>207</v>
      </c>
    </row>
    <row r="6" spans="1:12" ht="31.5" customHeight="1" x14ac:dyDescent="0.25">
      <c r="D6" s="17"/>
      <c r="G6" s="35"/>
      <c r="H6" s="42"/>
      <c r="I6" s="42"/>
    </row>
    <row r="7" spans="1:12" x14ac:dyDescent="0.25">
      <c r="A7" s="93" t="s">
        <v>0</v>
      </c>
      <c r="B7" s="93" t="s">
        <v>18</v>
      </c>
      <c r="C7" s="93" t="s">
        <v>17</v>
      </c>
      <c r="D7" s="93" t="s">
        <v>19</v>
      </c>
      <c r="E7" s="90" t="s">
        <v>75</v>
      </c>
      <c r="F7" s="93"/>
      <c r="G7" s="90" t="s">
        <v>208</v>
      </c>
      <c r="H7" s="74" t="s">
        <v>22</v>
      </c>
      <c r="I7" s="74"/>
      <c r="J7" s="91" t="s">
        <v>69</v>
      </c>
      <c r="K7" s="93" t="s">
        <v>70</v>
      </c>
      <c r="L7" s="94" t="s">
        <v>68</v>
      </c>
    </row>
    <row r="8" spans="1:12" x14ac:dyDescent="0.25">
      <c r="A8" s="93"/>
      <c r="B8" s="93"/>
      <c r="C8" s="93"/>
      <c r="D8" s="93"/>
      <c r="E8" s="90"/>
      <c r="F8" s="93"/>
      <c r="G8" s="90"/>
      <c r="H8" s="74"/>
      <c r="I8" s="74" t="s">
        <v>1</v>
      </c>
      <c r="J8" s="92"/>
      <c r="K8" s="93"/>
      <c r="L8" s="94"/>
    </row>
    <row r="9" spans="1:12" ht="15.75" x14ac:dyDescent="0.25">
      <c r="A9" s="2">
        <v>1</v>
      </c>
      <c r="B9" s="26">
        <v>413</v>
      </c>
      <c r="C9" s="3" t="s">
        <v>2</v>
      </c>
      <c r="D9" s="7" t="s">
        <v>50</v>
      </c>
      <c r="E9" s="72" t="s">
        <v>214</v>
      </c>
      <c r="F9" s="5"/>
      <c r="G9" s="72" t="s">
        <v>239</v>
      </c>
      <c r="H9" s="49"/>
      <c r="I9" s="49"/>
      <c r="J9" s="49">
        <f>E9+G9+H9-I9</f>
        <v>0.12166840277777778</v>
      </c>
      <c r="K9" s="5">
        <v>2</v>
      </c>
      <c r="L9" s="26">
        <v>22</v>
      </c>
    </row>
    <row r="10" spans="1:12" ht="15.75" x14ac:dyDescent="0.25">
      <c r="A10" s="2">
        <v>2</v>
      </c>
      <c r="B10" s="26">
        <v>27</v>
      </c>
      <c r="C10" s="3" t="s">
        <v>2</v>
      </c>
      <c r="D10" s="7" t="s">
        <v>49</v>
      </c>
      <c r="E10" s="72" t="s">
        <v>215</v>
      </c>
      <c r="F10" s="5"/>
      <c r="G10" s="72" t="s">
        <v>240</v>
      </c>
      <c r="H10" s="49"/>
      <c r="I10" s="49"/>
      <c r="J10" s="49">
        <f>E10+G10+H10-I10</f>
        <v>0.14737314814814817</v>
      </c>
      <c r="K10" s="5">
        <v>2</v>
      </c>
      <c r="L10" s="26">
        <v>19</v>
      </c>
    </row>
    <row r="11" spans="1:12" ht="15.75" x14ac:dyDescent="0.25">
      <c r="A11" s="2">
        <v>3</v>
      </c>
      <c r="B11" s="26">
        <v>77</v>
      </c>
      <c r="C11" s="3" t="s">
        <v>2</v>
      </c>
      <c r="D11" s="7" t="s">
        <v>3</v>
      </c>
      <c r="E11" s="51">
        <v>0</v>
      </c>
      <c r="F11" s="5"/>
      <c r="G11" s="51">
        <v>0</v>
      </c>
      <c r="H11" s="49">
        <v>0.25</v>
      </c>
      <c r="I11" s="49"/>
      <c r="J11" s="49">
        <f>E11+G11+H11-I11</f>
        <v>0.25</v>
      </c>
      <c r="K11" s="5">
        <v>0</v>
      </c>
      <c r="L11" s="26">
        <v>15</v>
      </c>
    </row>
    <row r="12" spans="1:12" ht="15.75" x14ac:dyDescent="0.25">
      <c r="A12" s="9"/>
      <c r="B12" s="25"/>
      <c r="C12" s="8"/>
      <c r="D12" s="9"/>
      <c r="E12" s="14"/>
      <c r="F12" s="8"/>
      <c r="G12" s="13"/>
      <c r="H12" s="14"/>
      <c r="I12" s="14"/>
      <c r="J12" s="14"/>
      <c r="K12" s="14"/>
      <c r="L12" s="50"/>
    </row>
    <row r="13" spans="1:12" ht="15.75" x14ac:dyDescent="0.25">
      <c r="A13" s="71" t="s">
        <v>203</v>
      </c>
      <c r="B13" s="24">
        <v>55</v>
      </c>
      <c r="C13" s="5" t="s">
        <v>7</v>
      </c>
      <c r="D13" s="7" t="s">
        <v>8</v>
      </c>
      <c r="E13" s="77" t="s">
        <v>216</v>
      </c>
      <c r="F13" s="32"/>
      <c r="G13" s="72" t="s">
        <v>241</v>
      </c>
      <c r="H13" s="43"/>
      <c r="I13" s="43"/>
      <c r="J13" s="49">
        <f>E13+G13+H13-I13</f>
        <v>0.11763935185185184</v>
      </c>
      <c r="K13" s="32">
        <v>2</v>
      </c>
      <c r="L13" s="33">
        <v>22</v>
      </c>
    </row>
    <row r="14" spans="1:12" ht="15.75" x14ac:dyDescent="0.25">
      <c r="A14" s="71" t="s">
        <v>204</v>
      </c>
      <c r="B14" s="24">
        <v>79</v>
      </c>
      <c r="C14" s="3" t="s">
        <v>7</v>
      </c>
      <c r="D14" s="4" t="s">
        <v>9</v>
      </c>
      <c r="E14" s="77" t="s">
        <v>217</v>
      </c>
      <c r="F14" s="32"/>
      <c r="G14" s="51">
        <v>0</v>
      </c>
      <c r="H14" s="49">
        <v>0.125</v>
      </c>
      <c r="I14" s="43"/>
      <c r="J14" s="49">
        <f>E14+G14+H14-I14</f>
        <v>0.18872199074074075</v>
      </c>
      <c r="K14" s="32">
        <v>0</v>
      </c>
      <c r="L14" s="33">
        <v>17</v>
      </c>
    </row>
    <row r="15" spans="1:12" ht="15.75" x14ac:dyDescent="0.25">
      <c r="A15" s="12"/>
      <c r="B15" s="12"/>
      <c r="C15" s="11"/>
      <c r="D15" s="11"/>
      <c r="E15" s="14"/>
      <c r="F15" s="11"/>
      <c r="G15" s="14"/>
      <c r="H15" s="14"/>
      <c r="I15" s="14"/>
      <c r="J15" s="14"/>
      <c r="K15" s="14"/>
      <c r="L15" s="27"/>
    </row>
    <row r="16" spans="1:12" ht="15.75" x14ac:dyDescent="0.25">
      <c r="A16" s="2">
        <v>1</v>
      </c>
      <c r="B16" s="24">
        <v>7</v>
      </c>
      <c r="C16" s="3" t="s">
        <v>4</v>
      </c>
      <c r="D16" s="7" t="s">
        <v>6</v>
      </c>
      <c r="E16" s="77" t="s">
        <v>218</v>
      </c>
      <c r="F16" s="5"/>
      <c r="G16" s="51">
        <v>0</v>
      </c>
      <c r="H16" s="49">
        <v>0.125</v>
      </c>
      <c r="I16" s="49"/>
      <c r="J16" s="49">
        <f>E16+G16+H16-I16</f>
        <v>0.18238946759259259</v>
      </c>
      <c r="K16" s="6">
        <v>0</v>
      </c>
      <c r="L16" s="26">
        <v>20</v>
      </c>
    </row>
    <row r="17" spans="1:12" ht="15.75" x14ac:dyDescent="0.25">
      <c r="A17" s="2">
        <v>2</v>
      </c>
      <c r="B17" s="26">
        <v>50</v>
      </c>
      <c r="C17" s="3" t="s">
        <v>4</v>
      </c>
      <c r="D17" s="4" t="s">
        <v>5</v>
      </c>
      <c r="E17" s="77" t="s">
        <v>219</v>
      </c>
      <c r="F17" s="5"/>
      <c r="G17" s="51">
        <v>0</v>
      </c>
      <c r="H17" s="49">
        <v>0.125</v>
      </c>
      <c r="I17" s="49"/>
      <c r="J17" s="49">
        <f>E17+G17+H17-I17</f>
        <v>0.18341168981481482</v>
      </c>
      <c r="K17" s="6">
        <v>0</v>
      </c>
      <c r="L17" s="26">
        <v>17</v>
      </c>
    </row>
    <row r="18" spans="1:12" ht="15.75" x14ac:dyDescent="0.25">
      <c r="A18" s="2">
        <v>3</v>
      </c>
      <c r="B18" s="26">
        <v>509</v>
      </c>
      <c r="C18" s="3" t="s">
        <v>4</v>
      </c>
      <c r="D18" s="4" t="s">
        <v>51</v>
      </c>
      <c r="E18" s="51">
        <v>0</v>
      </c>
      <c r="F18" s="5"/>
      <c r="G18" s="51">
        <v>0</v>
      </c>
      <c r="H18" s="49">
        <v>0.25</v>
      </c>
      <c r="I18" s="49"/>
      <c r="J18" s="49">
        <f>E18+G18+H18-I18</f>
        <v>0.25</v>
      </c>
      <c r="K18" s="6">
        <v>0</v>
      </c>
      <c r="L18" s="26">
        <v>15</v>
      </c>
    </row>
    <row r="19" spans="1:12" ht="15.75" x14ac:dyDescent="0.25">
      <c r="A19" s="12"/>
      <c r="B19" s="12"/>
      <c r="C19" s="12"/>
      <c r="D19" s="12"/>
      <c r="E19" s="14"/>
      <c r="F19" s="11"/>
      <c r="G19" s="14"/>
      <c r="H19" s="14"/>
      <c r="I19" s="14"/>
      <c r="J19" s="14"/>
      <c r="K19" s="8"/>
      <c r="L19" s="27"/>
    </row>
    <row r="20" spans="1:12" ht="15.75" x14ac:dyDescent="0.25">
      <c r="A20" s="2">
        <v>1</v>
      </c>
      <c r="B20" s="24">
        <v>100</v>
      </c>
      <c r="C20" s="3" t="s">
        <v>10</v>
      </c>
      <c r="D20" s="7" t="s">
        <v>11</v>
      </c>
      <c r="E20" s="77" t="s">
        <v>220</v>
      </c>
      <c r="F20" s="32"/>
      <c r="G20" s="51">
        <v>0</v>
      </c>
      <c r="H20" s="49">
        <v>0.125</v>
      </c>
      <c r="I20" s="43"/>
      <c r="J20" s="49">
        <f>E20+G20+H20-I20</f>
        <v>0.19074618055555553</v>
      </c>
      <c r="K20" s="32">
        <v>0</v>
      </c>
      <c r="L20" s="33">
        <v>20</v>
      </c>
    </row>
    <row r="21" spans="1:12" s="34" customFormat="1" ht="15.75" x14ac:dyDescent="0.25">
      <c r="A21" s="87" t="s">
        <v>230</v>
      </c>
      <c r="B21" s="24">
        <v>78</v>
      </c>
      <c r="C21" s="6" t="s">
        <v>10</v>
      </c>
      <c r="D21" s="7" t="s">
        <v>79</v>
      </c>
      <c r="E21" s="51">
        <v>0</v>
      </c>
      <c r="F21" s="31"/>
      <c r="G21" s="51">
        <v>0</v>
      </c>
      <c r="H21" s="49">
        <v>0.25</v>
      </c>
      <c r="I21" s="43"/>
      <c r="J21" s="49">
        <f>E21+G21+H21-I21</f>
        <v>0.25</v>
      </c>
      <c r="K21" s="32">
        <v>0</v>
      </c>
      <c r="L21" s="33">
        <v>17</v>
      </c>
    </row>
    <row r="22" spans="1:12" ht="15.75" x14ac:dyDescent="0.25">
      <c r="A22" s="2" t="s">
        <v>230</v>
      </c>
      <c r="B22" s="24">
        <v>10</v>
      </c>
      <c r="C22" s="3" t="s">
        <v>10</v>
      </c>
      <c r="D22" s="7" t="s">
        <v>52</v>
      </c>
      <c r="E22" s="51">
        <v>0</v>
      </c>
      <c r="F22" s="31"/>
      <c r="G22" s="51">
        <v>0</v>
      </c>
      <c r="H22" s="49">
        <v>0.25</v>
      </c>
      <c r="I22" s="43"/>
      <c r="J22" s="49">
        <f>E22+G22+H22-I22</f>
        <v>0.25</v>
      </c>
      <c r="K22" s="32">
        <v>0</v>
      </c>
      <c r="L22" s="33">
        <v>17</v>
      </c>
    </row>
    <row r="23" spans="1:12" ht="15.75" x14ac:dyDescent="0.25">
      <c r="A23" s="8"/>
      <c r="B23" s="38"/>
      <c r="C23" s="38"/>
      <c r="D23" s="38"/>
      <c r="E23" s="14"/>
      <c r="F23" s="11"/>
      <c r="G23" s="14"/>
      <c r="H23" s="14"/>
      <c r="I23" s="14"/>
      <c r="J23" s="14"/>
      <c r="K23" s="14"/>
      <c r="L23" s="27"/>
    </row>
    <row r="24" spans="1:12" ht="15.75" x14ac:dyDescent="0.25">
      <c r="A24" s="37">
        <v>1</v>
      </c>
      <c r="B24" s="39">
        <v>54</v>
      </c>
      <c r="C24" s="40" t="s">
        <v>12</v>
      </c>
      <c r="D24" s="41" t="s">
        <v>82</v>
      </c>
      <c r="E24" s="77" t="s">
        <v>222</v>
      </c>
      <c r="F24" s="31"/>
      <c r="G24" s="72" t="s">
        <v>231</v>
      </c>
      <c r="H24" s="43"/>
      <c r="I24" s="43"/>
      <c r="J24" s="49">
        <f>E24+G24+H24-I24</f>
        <v>9.5595949074074066E-2</v>
      </c>
      <c r="K24" s="32">
        <v>2</v>
      </c>
      <c r="L24" s="33">
        <v>22</v>
      </c>
    </row>
    <row r="25" spans="1:12" ht="15.75" x14ac:dyDescent="0.25">
      <c r="A25" s="37">
        <v>2</v>
      </c>
      <c r="B25" s="39">
        <v>27</v>
      </c>
      <c r="C25" s="40" t="s">
        <v>12</v>
      </c>
      <c r="D25" s="41" t="s">
        <v>81</v>
      </c>
      <c r="E25" s="77" t="s">
        <v>223</v>
      </c>
      <c r="F25" s="31"/>
      <c r="G25" s="72" t="s">
        <v>232</v>
      </c>
      <c r="H25" s="43"/>
      <c r="I25" s="43"/>
      <c r="J25" s="49">
        <f>E25+G25+H25-I25</f>
        <v>9.7060763888888874E-2</v>
      </c>
      <c r="K25" s="32">
        <v>2</v>
      </c>
      <c r="L25" s="33">
        <v>19</v>
      </c>
    </row>
    <row r="26" spans="1:12" ht="15.75" x14ac:dyDescent="0.25">
      <c r="A26" s="37">
        <v>3</v>
      </c>
      <c r="B26" s="39">
        <v>8</v>
      </c>
      <c r="C26" s="40" t="s">
        <v>12</v>
      </c>
      <c r="D26" s="41" t="s">
        <v>83</v>
      </c>
      <c r="E26" s="77" t="s">
        <v>224</v>
      </c>
      <c r="F26" s="32"/>
      <c r="G26" s="72" t="s">
        <v>234</v>
      </c>
      <c r="H26" s="43"/>
      <c r="I26" s="43"/>
      <c r="J26" s="49">
        <f>E26+G26+H26-I26</f>
        <v>9.8954282407407404E-2</v>
      </c>
      <c r="K26" s="32">
        <v>2</v>
      </c>
      <c r="L26" s="33">
        <v>17</v>
      </c>
    </row>
    <row r="27" spans="1:12" ht="15.75" x14ac:dyDescent="0.25">
      <c r="A27" s="37">
        <v>4</v>
      </c>
      <c r="B27" s="39">
        <v>46</v>
      </c>
      <c r="C27" s="40" t="s">
        <v>12</v>
      </c>
      <c r="D27" s="41" t="s">
        <v>14</v>
      </c>
      <c r="E27" s="77" t="s">
        <v>227</v>
      </c>
      <c r="F27" s="31"/>
      <c r="G27" s="72" t="s">
        <v>233</v>
      </c>
      <c r="H27" s="43"/>
      <c r="I27" s="43"/>
      <c r="J27" s="49">
        <f>E27+F27+G27+H27-I27</f>
        <v>9.9149537037037022E-2</v>
      </c>
      <c r="K27" s="32">
        <v>2</v>
      </c>
      <c r="L27" s="33">
        <v>15</v>
      </c>
    </row>
    <row r="28" spans="1:12" ht="15.75" x14ac:dyDescent="0.25">
      <c r="A28" s="37">
        <v>5</v>
      </c>
      <c r="B28" s="39">
        <v>333</v>
      </c>
      <c r="C28" s="40" t="s">
        <v>12</v>
      </c>
      <c r="D28" s="77" t="s">
        <v>104</v>
      </c>
      <c r="E28" s="77" t="s">
        <v>228</v>
      </c>
      <c r="F28" s="31"/>
      <c r="G28" s="72" t="s">
        <v>235</v>
      </c>
      <c r="H28" s="43"/>
      <c r="I28" s="43"/>
      <c r="J28" s="49">
        <f>E28+F28+G28+H28-I28</f>
        <v>0.10213599537037038</v>
      </c>
      <c r="K28" s="32">
        <v>2</v>
      </c>
      <c r="L28" s="33">
        <v>13</v>
      </c>
    </row>
    <row r="29" spans="1:12" ht="16.5" customHeight="1" x14ac:dyDescent="0.25">
      <c r="A29" s="37">
        <v>6</v>
      </c>
      <c r="B29" s="39">
        <v>39</v>
      </c>
      <c r="C29" s="40" t="s">
        <v>84</v>
      </c>
      <c r="D29" s="41" t="s">
        <v>13</v>
      </c>
      <c r="E29" s="77" t="s">
        <v>221</v>
      </c>
      <c r="F29" s="31"/>
      <c r="G29" s="72" t="s">
        <v>238</v>
      </c>
      <c r="H29" s="43"/>
      <c r="I29" s="43"/>
      <c r="J29" s="49">
        <f>E29+G29+H29-I29</f>
        <v>0.10891851851851853</v>
      </c>
      <c r="K29" s="32">
        <v>2</v>
      </c>
      <c r="L29" s="33">
        <v>12</v>
      </c>
    </row>
    <row r="30" spans="1:12" ht="15.75" x14ac:dyDescent="0.25">
      <c r="A30" s="37">
        <v>7</v>
      </c>
      <c r="B30" s="39">
        <v>77</v>
      </c>
      <c r="C30" s="40" t="s">
        <v>12</v>
      </c>
      <c r="D30" s="41" t="s">
        <v>53</v>
      </c>
      <c r="E30" s="77" t="s">
        <v>229</v>
      </c>
      <c r="F30" s="31"/>
      <c r="G30" s="72" t="s">
        <v>236</v>
      </c>
      <c r="H30" s="43"/>
      <c r="I30" s="43"/>
      <c r="J30" s="49">
        <f>E30+F30+G30+H30-I30</f>
        <v>0.11128981481481481</v>
      </c>
      <c r="K30" s="32">
        <v>2</v>
      </c>
      <c r="L30" s="33">
        <v>11</v>
      </c>
    </row>
    <row r="31" spans="1:12" ht="15.75" x14ac:dyDescent="0.25">
      <c r="A31" s="37">
        <v>8</v>
      </c>
      <c r="B31" s="39">
        <v>9</v>
      </c>
      <c r="C31" s="40" t="s">
        <v>12</v>
      </c>
      <c r="D31" s="41" t="s">
        <v>80</v>
      </c>
      <c r="E31" s="77" t="s">
        <v>225</v>
      </c>
      <c r="F31" s="31"/>
      <c r="G31" s="72" t="s">
        <v>237</v>
      </c>
      <c r="H31" s="43">
        <v>6.9444444444444441E-3</v>
      </c>
      <c r="I31" s="43"/>
      <c r="J31" s="49">
        <f>E31+G31+H31-I31</f>
        <v>0.11581180555555555</v>
      </c>
      <c r="K31" s="32">
        <v>2</v>
      </c>
      <c r="L31" s="33">
        <v>10</v>
      </c>
    </row>
    <row r="32" spans="1:12" ht="15.75" x14ac:dyDescent="0.25">
      <c r="A32" s="37">
        <v>9</v>
      </c>
      <c r="B32" s="24">
        <v>100</v>
      </c>
      <c r="C32" s="40" t="s">
        <v>12</v>
      </c>
      <c r="D32" s="7" t="s">
        <v>11</v>
      </c>
      <c r="E32" s="77" t="s">
        <v>220</v>
      </c>
      <c r="F32" s="31"/>
      <c r="G32" s="51">
        <v>0</v>
      </c>
      <c r="H32" s="49">
        <v>0.125</v>
      </c>
      <c r="I32" s="43"/>
      <c r="J32" s="49">
        <f>E32+G32+H32-I32</f>
        <v>0.19074618055555553</v>
      </c>
      <c r="K32" s="32">
        <v>0</v>
      </c>
      <c r="L32" s="33">
        <v>7</v>
      </c>
    </row>
    <row r="33" spans="1:12" ht="15.75" x14ac:dyDescent="0.25">
      <c r="A33" s="37">
        <v>10</v>
      </c>
      <c r="B33" s="39">
        <v>999</v>
      </c>
      <c r="C33" s="40" t="s">
        <v>12</v>
      </c>
      <c r="D33" s="41" t="s">
        <v>85</v>
      </c>
      <c r="E33" s="77" t="s">
        <v>226</v>
      </c>
      <c r="F33" s="31"/>
      <c r="G33" s="51">
        <v>0</v>
      </c>
      <c r="H33" s="43">
        <v>0.16666666666666666</v>
      </c>
      <c r="I33" s="43"/>
      <c r="J33" s="49">
        <f>E33+G33+H33-I33</f>
        <v>0.21720879629629627</v>
      </c>
      <c r="K33" s="32">
        <v>0</v>
      </c>
      <c r="L33" s="33">
        <v>6</v>
      </c>
    </row>
    <row r="34" spans="1:12" ht="15.75" x14ac:dyDescent="0.25">
      <c r="A34" s="37">
        <v>11</v>
      </c>
      <c r="B34" s="39">
        <v>6</v>
      </c>
      <c r="C34" s="40" t="s">
        <v>84</v>
      </c>
      <c r="D34" s="41" t="s">
        <v>96</v>
      </c>
      <c r="E34" s="51">
        <v>0</v>
      </c>
      <c r="F34" s="32"/>
      <c r="G34" s="51">
        <v>0</v>
      </c>
      <c r="H34" s="49">
        <v>0.25</v>
      </c>
      <c r="I34" s="43"/>
      <c r="J34" s="49">
        <f>E34+G34+H34-I34</f>
        <v>0.25</v>
      </c>
      <c r="K34" s="32">
        <v>0</v>
      </c>
      <c r="L34" s="33">
        <v>5</v>
      </c>
    </row>
    <row r="36" spans="1:12" ht="18.75" x14ac:dyDescent="0.3">
      <c r="A36" s="18" t="s">
        <v>21</v>
      </c>
      <c r="B36" s="18"/>
      <c r="C36" s="18"/>
      <c r="D36" s="19"/>
      <c r="E36" s="19"/>
      <c r="F36" s="18"/>
      <c r="G36" s="18" t="s">
        <v>20</v>
      </c>
      <c r="H36" s="18"/>
      <c r="I36" s="19"/>
      <c r="J36" s="19"/>
      <c r="K36" s="18"/>
      <c r="L36" s="20"/>
    </row>
    <row r="37" spans="1:12" ht="18.75" x14ac:dyDescent="0.3">
      <c r="A37" s="18" t="s">
        <v>150</v>
      </c>
      <c r="E37" s="19"/>
      <c r="F37" s="18"/>
      <c r="G37" s="18" t="s">
        <v>78</v>
      </c>
      <c r="H37"/>
      <c r="I37"/>
      <c r="J37"/>
      <c r="K37" s="18"/>
      <c r="L37" s="20"/>
    </row>
    <row r="41" spans="1:12" s="18" customFormat="1" ht="18.75" x14ac:dyDescent="0.3">
      <c r="A41"/>
      <c r="B41"/>
      <c r="C41"/>
      <c r="D41"/>
      <c r="E41" s="1"/>
      <c r="F41"/>
      <c r="G41" s="1"/>
      <c r="H41" s="1"/>
      <c r="I41" s="1"/>
      <c r="J41" s="1"/>
      <c r="K41"/>
      <c r="L41" s="17"/>
    </row>
    <row r="42" spans="1:12" s="18" customFormat="1" ht="18.75" x14ac:dyDescent="0.3">
      <c r="A42"/>
      <c r="B42"/>
      <c r="C42"/>
      <c r="D42"/>
      <c r="E42" s="1"/>
      <c r="F42"/>
      <c r="G42" s="1"/>
      <c r="H42" s="1"/>
      <c r="I42" s="1"/>
      <c r="J42" s="1"/>
      <c r="K42"/>
      <c r="L42" s="17"/>
    </row>
  </sheetData>
  <sortState ref="B29:J34">
    <sortCondition ref="J29:J34"/>
  </sortState>
  <mergeCells count="10">
    <mergeCell ref="G7:G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ageMargins left="0.23622047244094491" right="0.35433070866141736" top="0.35433070866141736" bottom="0.43307086614173229" header="0.31496062992125984" footer="0.31496062992125984"/>
  <pageSetup paperSize="9" scale="8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7"/>
  <sheetViews>
    <sheetView tabSelected="1" workbookViewId="0">
      <selection activeCell="C5" sqref="C1:C1048576"/>
    </sheetView>
  </sheetViews>
  <sheetFormatPr defaultRowHeight="15.75" x14ac:dyDescent="0.25"/>
  <cols>
    <col min="1" max="1" width="8.85546875" customWidth="1"/>
    <col min="3" max="3" width="13.42578125" customWidth="1"/>
    <col min="4" max="4" width="23.5703125" customWidth="1"/>
    <col min="5" max="5" width="18.28515625" style="45" customWidth="1"/>
    <col min="6" max="6" width="9.5703125" style="47" customWidth="1"/>
    <col min="7" max="7" width="23" style="1" customWidth="1"/>
    <col min="8" max="8" width="18.7109375" style="45" customWidth="1"/>
    <col min="9" max="9" width="8.42578125" style="45" customWidth="1"/>
    <col min="10" max="10" width="23.85546875" style="45" customWidth="1"/>
    <col min="11" max="11" width="8.42578125" style="1" customWidth="1"/>
    <col min="12" max="12" width="7.42578125" customWidth="1"/>
    <col min="13" max="13" width="8.140625" customWidth="1"/>
    <col min="14" max="14" width="11.140625" style="23" customWidth="1"/>
    <col min="16" max="16" width="13.28515625" customWidth="1"/>
  </cols>
  <sheetData>
    <row r="2" spans="1:14" ht="22.5" x14ac:dyDescent="0.25">
      <c r="E2" s="73" t="s">
        <v>45</v>
      </c>
    </row>
    <row r="3" spans="1:14" ht="21" x14ac:dyDescent="0.3">
      <c r="D3" s="70"/>
      <c r="E3" s="75" t="s">
        <v>100</v>
      </c>
      <c r="F3" s="1"/>
      <c r="H3" s="1"/>
    </row>
    <row r="4" spans="1:14" s="21" customFormat="1" ht="15.75" customHeight="1" x14ac:dyDescent="0.25">
      <c r="A4" s="95" t="s">
        <v>210</v>
      </c>
      <c r="B4" s="95"/>
      <c r="C4" s="95"/>
      <c r="D4" s="95"/>
      <c r="E4" s="95"/>
      <c r="F4" s="95"/>
      <c r="G4" s="95"/>
      <c r="H4" s="95"/>
      <c r="I4" s="95"/>
      <c r="J4" s="46"/>
      <c r="K4" s="22"/>
      <c r="N4" s="23"/>
    </row>
    <row r="5" spans="1:14" ht="32.25" customHeight="1" x14ac:dyDescent="0.25">
      <c r="E5" s="75" t="s">
        <v>242</v>
      </c>
    </row>
    <row r="6" spans="1:14" x14ac:dyDescent="0.25">
      <c r="A6" s="35"/>
      <c r="B6" s="44"/>
      <c r="C6" s="44"/>
      <c r="D6" s="44"/>
      <c r="E6" s="17"/>
    </row>
    <row r="7" spans="1:14" ht="15" x14ac:dyDescent="0.25">
      <c r="A7" s="94" t="s">
        <v>23</v>
      </c>
      <c r="B7" s="93" t="s">
        <v>18</v>
      </c>
      <c r="C7" s="93" t="s">
        <v>17</v>
      </c>
      <c r="D7" s="93" t="s">
        <v>24</v>
      </c>
      <c r="E7" s="90" t="s">
        <v>25</v>
      </c>
      <c r="F7" s="93" t="s">
        <v>26</v>
      </c>
      <c r="G7" s="90" t="s">
        <v>27</v>
      </c>
      <c r="H7" s="90" t="s">
        <v>28</v>
      </c>
      <c r="I7" s="90" t="s">
        <v>26</v>
      </c>
      <c r="J7" s="90" t="s">
        <v>29</v>
      </c>
      <c r="K7" s="93" t="s">
        <v>30</v>
      </c>
      <c r="L7" s="93" t="s">
        <v>31</v>
      </c>
      <c r="M7" s="93" t="s">
        <v>32</v>
      </c>
      <c r="N7" s="94" t="s">
        <v>33</v>
      </c>
    </row>
    <row r="8" spans="1:14" ht="32.25" customHeight="1" x14ac:dyDescent="0.25">
      <c r="A8" s="94"/>
      <c r="B8" s="93"/>
      <c r="C8" s="93"/>
      <c r="D8" s="93"/>
      <c r="E8" s="90"/>
      <c r="F8" s="93"/>
      <c r="G8" s="90"/>
      <c r="H8" s="90"/>
      <c r="I8" s="90"/>
      <c r="J8" s="90"/>
      <c r="K8" s="93"/>
      <c r="L8" s="93"/>
      <c r="M8" s="93"/>
      <c r="N8" s="94"/>
    </row>
    <row r="9" spans="1:14" s="68" customFormat="1" ht="15.75" customHeight="1" x14ac:dyDescent="0.25">
      <c r="A9" s="62">
        <v>1</v>
      </c>
      <c r="B9" s="63">
        <v>413</v>
      </c>
      <c r="C9" s="64" t="s">
        <v>2</v>
      </c>
      <c r="D9" s="65" t="s">
        <v>50</v>
      </c>
      <c r="E9" s="64" t="s">
        <v>36</v>
      </c>
      <c r="F9" s="64"/>
      <c r="G9" s="64" t="s">
        <v>55</v>
      </c>
      <c r="H9" s="64" t="s">
        <v>55</v>
      </c>
      <c r="I9" s="64"/>
      <c r="J9" s="64" t="s">
        <v>63</v>
      </c>
      <c r="K9" s="66">
        <v>23</v>
      </c>
      <c r="L9" s="66">
        <v>22</v>
      </c>
      <c r="M9" s="66">
        <v>22</v>
      </c>
      <c r="N9" s="67">
        <f>K9+L9+M9</f>
        <v>67</v>
      </c>
    </row>
    <row r="10" spans="1:14" s="68" customFormat="1" ht="15.75" customHeight="1" x14ac:dyDescent="0.25">
      <c r="A10" s="62">
        <v>2</v>
      </c>
      <c r="B10" s="63">
        <v>27</v>
      </c>
      <c r="C10" s="64" t="s">
        <v>2</v>
      </c>
      <c r="D10" s="65" t="s">
        <v>49</v>
      </c>
      <c r="E10" s="64" t="s">
        <v>77</v>
      </c>
      <c r="F10" s="64"/>
      <c r="G10" s="64" t="s">
        <v>55</v>
      </c>
      <c r="H10" s="64" t="s">
        <v>55</v>
      </c>
      <c r="I10" s="64"/>
      <c r="J10" s="64" t="s">
        <v>62</v>
      </c>
      <c r="K10" s="66">
        <v>20</v>
      </c>
      <c r="L10" s="66">
        <v>19</v>
      </c>
      <c r="M10" s="66">
        <v>19</v>
      </c>
      <c r="N10" s="67">
        <f>K10+L10+M10</f>
        <v>58</v>
      </c>
    </row>
    <row r="11" spans="1:14" s="68" customFormat="1" ht="15.75" customHeight="1" x14ac:dyDescent="0.25">
      <c r="A11" s="62">
        <v>3</v>
      </c>
      <c r="B11" s="63">
        <v>77</v>
      </c>
      <c r="C11" s="64" t="s">
        <v>2</v>
      </c>
      <c r="D11" s="65" t="s">
        <v>3</v>
      </c>
      <c r="E11" s="64" t="s">
        <v>54</v>
      </c>
      <c r="F11" s="64" t="s">
        <v>38</v>
      </c>
      <c r="G11" s="64" t="s">
        <v>55</v>
      </c>
      <c r="H11" s="64" t="s">
        <v>55</v>
      </c>
      <c r="I11" s="64"/>
      <c r="J11" s="64" t="s">
        <v>64</v>
      </c>
      <c r="K11" s="66">
        <v>15</v>
      </c>
      <c r="L11" s="66">
        <v>15</v>
      </c>
      <c r="M11" s="66">
        <v>15</v>
      </c>
      <c r="N11" s="67">
        <f>K11+L11+M11</f>
        <v>45</v>
      </c>
    </row>
    <row r="12" spans="1:14" s="55" customFormat="1" ht="15.75" customHeight="1" x14ac:dyDescent="0.25">
      <c r="A12" s="56"/>
      <c r="B12" s="57"/>
      <c r="C12" s="58"/>
      <c r="D12" s="56"/>
      <c r="E12" s="58"/>
      <c r="F12" s="58"/>
      <c r="G12" s="58"/>
      <c r="H12" s="58"/>
      <c r="I12" s="58"/>
      <c r="J12" s="58"/>
      <c r="K12" s="59"/>
      <c r="L12" s="59"/>
      <c r="M12" s="59"/>
      <c r="N12" s="59"/>
    </row>
    <row r="13" spans="1:14" s="68" customFormat="1" ht="15.75" customHeight="1" x14ac:dyDescent="0.25">
      <c r="A13" s="62">
        <v>1</v>
      </c>
      <c r="B13" s="63">
        <v>55</v>
      </c>
      <c r="C13" s="64" t="s">
        <v>7</v>
      </c>
      <c r="D13" s="65" t="s">
        <v>8</v>
      </c>
      <c r="E13" s="64" t="s">
        <v>36</v>
      </c>
      <c r="F13" s="64" t="s">
        <v>38</v>
      </c>
      <c r="G13" s="64" t="s">
        <v>55</v>
      </c>
      <c r="H13" s="64" t="s">
        <v>55</v>
      </c>
      <c r="I13" s="64"/>
      <c r="J13" s="64" t="s">
        <v>76</v>
      </c>
      <c r="K13" s="66">
        <v>20</v>
      </c>
      <c r="L13" s="66">
        <v>20</v>
      </c>
      <c r="M13" s="66">
        <v>22</v>
      </c>
      <c r="N13" s="67">
        <f>K13+L13+M13</f>
        <v>62</v>
      </c>
    </row>
    <row r="14" spans="1:14" s="68" customFormat="1" ht="15.75" customHeight="1" x14ac:dyDescent="0.25">
      <c r="A14" s="62">
        <v>2</v>
      </c>
      <c r="B14" s="63">
        <v>79</v>
      </c>
      <c r="C14" s="64" t="s">
        <v>7</v>
      </c>
      <c r="D14" s="65" t="s">
        <v>9</v>
      </c>
      <c r="E14" s="64" t="s">
        <v>36</v>
      </c>
      <c r="F14" s="64" t="s">
        <v>37</v>
      </c>
      <c r="G14" s="64" t="s">
        <v>55</v>
      </c>
      <c r="H14" s="64" t="s">
        <v>55</v>
      </c>
      <c r="I14" s="64"/>
      <c r="J14" s="64" t="s">
        <v>76</v>
      </c>
      <c r="K14" s="66">
        <v>23</v>
      </c>
      <c r="L14" s="66">
        <v>17</v>
      </c>
      <c r="M14" s="66">
        <v>17</v>
      </c>
      <c r="N14" s="67">
        <f>K14+L14+M14</f>
        <v>57</v>
      </c>
    </row>
    <row r="15" spans="1:14" s="55" customFormat="1" ht="15.75" customHeight="1" x14ac:dyDescent="0.25">
      <c r="A15" s="58"/>
      <c r="B15" s="60"/>
      <c r="C15" s="60"/>
      <c r="D15" s="60"/>
      <c r="E15" s="60"/>
      <c r="F15" s="60"/>
      <c r="G15" s="60"/>
      <c r="H15" s="60"/>
      <c r="I15" s="60"/>
      <c r="J15" s="60"/>
      <c r="K15" s="61"/>
      <c r="L15" s="59"/>
      <c r="M15" s="59"/>
      <c r="N15" s="59"/>
    </row>
    <row r="16" spans="1:14" s="68" customFormat="1" ht="15.75" customHeight="1" x14ac:dyDescent="0.25">
      <c r="A16" s="62">
        <v>1</v>
      </c>
      <c r="B16" s="63">
        <v>7</v>
      </c>
      <c r="C16" s="64" t="s">
        <v>4</v>
      </c>
      <c r="D16" s="65" t="s">
        <v>6</v>
      </c>
      <c r="E16" s="64" t="s">
        <v>35</v>
      </c>
      <c r="F16" s="64" t="s">
        <v>38</v>
      </c>
      <c r="G16" s="64" t="s">
        <v>55</v>
      </c>
      <c r="H16" s="64" t="s">
        <v>55</v>
      </c>
      <c r="I16" s="64"/>
      <c r="J16" s="64" t="s">
        <v>39</v>
      </c>
      <c r="K16" s="66">
        <v>18</v>
      </c>
      <c r="L16" s="66">
        <v>22</v>
      </c>
      <c r="M16" s="66">
        <v>20</v>
      </c>
      <c r="N16" s="67">
        <f>K16+L16+M16</f>
        <v>60</v>
      </c>
    </row>
    <row r="17" spans="1:14" s="68" customFormat="1" ht="15.75" customHeight="1" x14ac:dyDescent="0.25">
      <c r="A17" s="62">
        <v>2</v>
      </c>
      <c r="B17" s="63">
        <v>50</v>
      </c>
      <c r="C17" s="64" t="s">
        <v>4</v>
      </c>
      <c r="D17" s="65" t="s">
        <v>5</v>
      </c>
      <c r="E17" s="64" t="s">
        <v>36</v>
      </c>
      <c r="F17" s="64" t="s">
        <v>38</v>
      </c>
      <c r="G17" s="64" t="s">
        <v>55</v>
      </c>
      <c r="H17" s="64" t="s">
        <v>55</v>
      </c>
      <c r="I17" s="64"/>
      <c r="J17" s="64" t="s">
        <v>98</v>
      </c>
      <c r="K17" s="66">
        <v>23</v>
      </c>
      <c r="L17" s="66">
        <v>19</v>
      </c>
      <c r="M17" s="66">
        <v>17</v>
      </c>
      <c r="N17" s="67">
        <f>K17+L17+M17</f>
        <v>59</v>
      </c>
    </row>
    <row r="18" spans="1:14" s="68" customFormat="1" ht="15.75" customHeight="1" x14ac:dyDescent="0.25">
      <c r="A18" s="62">
        <v>3</v>
      </c>
      <c r="B18" s="63">
        <v>509</v>
      </c>
      <c r="C18" s="64" t="s">
        <v>4</v>
      </c>
      <c r="D18" s="65" t="s">
        <v>51</v>
      </c>
      <c r="E18" s="64" t="s">
        <v>35</v>
      </c>
      <c r="F18" s="64" t="s">
        <v>38</v>
      </c>
      <c r="G18" s="64" t="s">
        <v>55</v>
      </c>
      <c r="H18" s="64" t="s">
        <v>55</v>
      </c>
      <c r="I18" s="64"/>
      <c r="J18" s="64" t="s">
        <v>99</v>
      </c>
      <c r="K18" s="66">
        <v>16</v>
      </c>
      <c r="L18" s="66">
        <v>17</v>
      </c>
      <c r="M18" s="66">
        <v>15</v>
      </c>
      <c r="N18" s="67">
        <f>K18+L18+M18</f>
        <v>48</v>
      </c>
    </row>
    <row r="19" spans="1:14" s="68" customFormat="1" ht="15.75" customHeight="1" x14ac:dyDescent="0.25">
      <c r="A19" s="62">
        <v>4</v>
      </c>
      <c r="B19" s="24">
        <v>1</v>
      </c>
      <c r="C19" s="3" t="s">
        <v>4</v>
      </c>
      <c r="D19" s="4" t="s">
        <v>103</v>
      </c>
      <c r="E19" s="64" t="s">
        <v>36</v>
      </c>
      <c r="F19" s="64"/>
      <c r="G19" s="64" t="s">
        <v>55</v>
      </c>
      <c r="H19" s="64" t="s">
        <v>55</v>
      </c>
      <c r="I19" s="64"/>
      <c r="J19" s="64" t="s">
        <v>65</v>
      </c>
      <c r="K19" s="66">
        <v>20</v>
      </c>
      <c r="L19" s="86" t="s">
        <v>44</v>
      </c>
      <c r="M19" s="86" t="s">
        <v>44</v>
      </c>
      <c r="N19" s="86" t="s">
        <v>44</v>
      </c>
    </row>
    <row r="20" spans="1:14" s="55" customFormat="1" ht="15.75" customHeight="1" x14ac:dyDescent="0.25">
      <c r="A20" s="58"/>
      <c r="B20" s="60"/>
      <c r="C20" s="58"/>
      <c r="D20" s="58"/>
      <c r="E20" s="58"/>
      <c r="F20" s="58"/>
      <c r="G20" s="58"/>
      <c r="H20" s="58"/>
      <c r="I20" s="58"/>
      <c r="J20" s="58"/>
      <c r="K20" s="59"/>
      <c r="L20" s="59"/>
      <c r="M20" s="59"/>
      <c r="N20" s="59"/>
    </row>
    <row r="21" spans="1:14" s="68" customFormat="1" ht="15.75" customHeight="1" x14ac:dyDescent="0.25">
      <c r="A21" s="62">
        <v>1</v>
      </c>
      <c r="B21" s="63">
        <v>78</v>
      </c>
      <c r="C21" s="64" t="s">
        <v>10</v>
      </c>
      <c r="D21" s="65" t="s">
        <v>86</v>
      </c>
      <c r="E21" s="64" t="s">
        <v>36</v>
      </c>
      <c r="F21" s="64"/>
      <c r="G21" s="65" t="s">
        <v>87</v>
      </c>
      <c r="H21" s="64" t="s">
        <v>36</v>
      </c>
      <c r="I21" s="64"/>
      <c r="J21" s="64" t="s">
        <v>41</v>
      </c>
      <c r="K21" s="66">
        <v>23</v>
      </c>
      <c r="L21" s="66">
        <v>22</v>
      </c>
      <c r="M21" s="66">
        <v>17</v>
      </c>
      <c r="N21" s="67">
        <f>K21+L21+M21</f>
        <v>62</v>
      </c>
    </row>
    <row r="22" spans="1:14" s="68" customFormat="1" ht="15.75" customHeight="1" x14ac:dyDescent="0.25">
      <c r="A22" s="62">
        <v>2</v>
      </c>
      <c r="B22" s="63">
        <v>100</v>
      </c>
      <c r="C22" s="64" t="s">
        <v>10</v>
      </c>
      <c r="D22" s="65" t="s">
        <v>11</v>
      </c>
      <c r="E22" s="64" t="s">
        <v>35</v>
      </c>
      <c r="F22" s="64" t="s">
        <v>38</v>
      </c>
      <c r="G22" s="65" t="s">
        <v>40</v>
      </c>
      <c r="H22" s="64" t="s">
        <v>67</v>
      </c>
      <c r="I22" s="64" t="s">
        <v>38</v>
      </c>
      <c r="J22" s="64" t="s">
        <v>41</v>
      </c>
      <c r="K22" s="66">
        <v>20</v>
      </c>
      <c r="L22" s="66">
        <v>19</v>
      </c>
      <c r="M22" s="66">
        <v>20</v>
      </c>
      <c r="N22" s="67">
        <f>K22+L22+M22</f>
        <v>59</v>
      </c>
    </row>
    <row r="23" spans="1:14" s="68" customFormat="1" ht="15.75" customHeight="1" x14ac:dyDescent="0.25">
      <c r="A23" s="62">
        <v>3</v>
      </c>
      <c r="B23" s="63">
        <v>10</v>
      </c>
      <c r="C23" s="64" t="s">
        <v>10</v>
      </c>
      <c r="D23" s="65" t="s">
        <v>52</v>
      </c>
      <c r="E23" s="64" t="s">
        <v>36</v>
      </c>
      <c r="F23" s="64">
        <v>1</v>
      </c>
      <c r="G23" s="65" t="s">
        <v>211</v>
      </c>
      <c r="H23" s="64" t="s">
        <v>36</v>
      </c>
      <c r="I23" s="64">
        <v>1</v>
      </c>
      <c r="J23" s="64" t="s">
        <v>66</v>
      </c>
      <c r="K23" s="66">
        <v>16</v>
      </c>
      <c r="L23" s="66">
        <v>15</v>
      </c>
      <c r="M23" s="66">
        <v>17</v>
      </c>
      <c r="N23" s="67">
        <f>K23+L23+M23</f>
        <v>48</v>
      </c>
    </row>
    <row r="24" spans="1:14" s="55" customFormat="1" ht="15.75" customHeight="1" x14ac:dyDescent="0.25">
      <c r="A24" s="60"/>
      <c r="B24" s="60"/>
      <c r="C24" s="58"/>
      <c r="D24" s="58"/>
      <c r="E24" s="58"/>
      <c r="F24" s="58"/>
      <c r="G24" s="58"/>
      <c r="H24" s="58"/>
      <c r="I24" s="58"/>
      <c r="J24" s="58"/>
      <c r="K24" s="61"/>
      <c r="L24" s="59"/>
      <c r="M24" s="59"/>
      <c r="N24" s="59"/>
    </row>
    <row r="25" spans="1:14" s="68" customFormat="1" ht="15.75" customHeight="1" x14ac:dyDescent="0.25">
      <c r="A25" s="64">
        <v>1</v>
      </c>
      <c r="B25" s="63">
        <v>54</v>
      </c>
      <c r="C25" s="64" t="s">
        <v>12</v>
      </c>
      <c r="D25" s="65" t="s">
        <v>82</v>
      </c>
      <c r="E25" s="64" t="s">
        <v>59</v>
      </c>
      <c r="F25" s="64" t="s">
        <v>60</v>
      </c>
      <c r="G25" s="65" t="s">
        <v>61</v>
      </c>
      <c r="H25" s="64" t="s">
        <v>94</v>
      </c>
      <c r="I25" s="64" t="s">
        <v>60</v>
      </c>
      <c r="J25" s="64" t="s">
        <v>43</v>
      </c>
      <c r="K25" s="66">
        <v>14</v>
      </c>
      <c r="L25" s="66">
        <v>22</v>
      </c>
      <c r="M25" s="66">
        <v>22</v>
      </c>
      <c r="N25" s="67">
        <f>K25+L25+M25</f>
        <v>58</v>
      </c>
    </row>
    <row r="26" spans="1:14" s="68" customFormat="1" ht="15.75" customHeight="1" x14ac:dyDescent="0.25">
      <c r="A26" s="64">
        <v>2</v>
      </c>
      <c r="B26" s="63">
        <v>8</v>
      </c>
      <c r="C26" s="64" t="s">
        <v>12</v>
      </c>
      <c r="D26" s="65" t="s">
        <v>83</v>
      </c>
      <c r="E26" s="64" t="s">
        <v>57</v>
      </c>
      <c r="F26" s="64"/>
      <c r="G26" s="65" t="s">
        <v>91</v>
      </c>
      <c r="H26" s="64" t="s">
        <v>94</v>
      </c>
      <c r="I26" s="64"/>
      <c r="J26" s="64" t="s">
        <v>95</v>
      </c>
      <c r="K26" s="66">
        <v>18</v>
      </c>
      <c r="L26" s="66">
        <v>19</v>
      </c>
      <c r="M26" s="66">
        <v>17</v>
      </c>
      <c r="N26" s="67">
        <f>K26+L26+M26</f>
        <v>54</v>
      </c>
    </row>
    <row r="27" spans="1:14" s="68" customFormat="1" ht="15.75" customHeight="1" x14ac:dyDescent="0.25">
      <c r="A27" s="64">
        <v>3</v>
      </c>
      <c r="B27" s="39">
        <v>333</v>
      </c>
      <c r="C27" s="40" t="s">
        <v>12</v>
      </c>
      <c r="D27" s="77" t="s">
        <v>104</v>
      </c>
      <c r="E27" s="3" t="s">
        <v>212</v>
      </c>
      <c r="F27" s="64"/>
      <c r="G27" s="77" t="s">
        <v>213</v>
      </c>
      <c r="H27" s="3" t="s">
        <v>212</v>
      </c>
      <c r="I27" s="64"/>
      <c r="J27" s="64" t="s">
        <v>43</v>
      </c>
      <c r="K27" s="66">
        <v>16</v>
      </c>
      <c r="L27" s="66">
        <v>17</v>
      </c>
      <c r="M27" s="66">
        <v>13</v>
      </c>
      <c r="N27" s="67">
        <f>K27+L27+M27</f>
        <v>46</v>
      </c>
    </row>
    <row r="28" spans="1:14" s="68" customFormat="1" ht="15.75" customHeight="1" x14ac:dyDescent="0.25">
      <c r="A28" s="64">
        <v>4</v>
      </c>
      <c r="B28" s="63">
        <v>39</v>
      </c>
      <c r="C28" s="64" t="s">
        <v>12</v>
      </c>
      <c r="D28" s="65" t="s">
        <v>13</v>
      </c>
      <c r="E28" s="64" t="s">
        <v>35</v>
      </c>
      <c r="F28" s="64" t="s">
        <v>38</v>
      </c>
      <c r="G28" s="65" t="s">
        <v>42</v>
      </c>
      <c r="H28" s="64" t="s">
        <v>35</v>
      </c>
      <c r="I28" s="64" t="s">
        <v>38</v>
      </c>
      <c r="J28" s="64" t="s">
        <v>43</v>
      </c>
      <c r="K28" s="66">
        <v>23</v>
      </c>
      <c r="L28" s="69">
        <v>8</v>
      </c>
      <c r="M28" s="69">
        <v>12</v>
      </c>
      <c r="N28" s="67">
        <f>K29+L29+M29</f>
        <v>43</v>
      </c>
    </row>
    <row r="29" spans="1:14" s="68" customFormat="1" ht="15.75" customHeight="1" x14ac:dyDescent="0.25">
      <c r="A29" s="64">
        <v>5</v>
      </c>
      <c r="B29" s="63">
        <v>27</v>
      </c>
      <c r="C29" s="64" t="s">
        <v>12</v>
      </c>
      <c r="D29" s="65" t="s">
        <v>81</v>
      </c>
      <c r="E29" s="64" t="s">
        <v>58</v>
      </c>
      <c r="F29" s="64"/>
      <c r="G29" s="65" t="s">
        <v>97</v>
      </c>
      <c r="H29" s="64" t="s">
        <v>58</v>
      </c>
      <c r="I29" s="64"/>
      <c r="J29" s="64" t="s">
        <v>43</v>
      </c>
      <c r="K29" s="66">
        <v>9</v>
      </c>
      <c r="L29" s="66">
        <v>15</v>
      </c>
      <c r="M29" s="66">
        <v>19</v>
      </c>
      <c r="N29" s="67">
        <f>K28+L28+M28</f>
        <v>43</v>
      </c>
    </row>
    <row r="30" spans="1:14" s="68" customFormat="1" ht="15.75" customHeight="1" x14ac:dyDescent="0.25">
      <c r="A30" s="64">
        <v>6</v>
      </c>
      <c r="B30" s="63">
        <v>46</v>
      </c>
      <c r="C30" s="64" t="s">
        <v>12</v>
      </c>
      <c r="D30" s="65" t="s">
        <v>14</v>
      </c>
      <c r="E30" s="64" t="s">
        <v>56</v>
      </c>
      <c r="F30" s="64"/>
      <c r="G30" s="65" t="s">
        <v>88</v>
      </c>
      <c r="H30" s="64" t="s">
        <v>56</v>
      </c>
      <c r="I30" s="64"/>
      <c r="J30" s="64" t="s">
        <v>43</v>
      </c>
      <c r="K30" s="66">
        <v>11</v>
      </c>
      <c r="L30" s="66">
        <v>12</v>
      </c>
      <c r="M30" s="66">
        <v>15</v>
      </c>
      <c r="N30" s="67">
        <f t="shared" ref="N30:N35" si="0">K30+L30+M30</f>
        <v>38</v>
      </c>
    </row>
    <row r="31" spans="1:14" s="68" customFormat="1" ht="15.75" customHeight="1" x14ac:dyDescent="0.25">
      <c r="A31" s="64">
        <v>7</v>
      </c>
      <c r="B31" s="63">
        <v>77</v>
      </c>
      <c r="C31" s="64" t="s">
        <v>12</v>
      </c>
      <c r="D31" s="65" t="s">
        <v>53</v>
      </c>
      <c r="E31" s="64" t="s">
        <v>57</v>
      </c>
      <c r="F31" s="64">
        <v>1</v>
      </c>
      <c r="G31" s="65" t="s">
        <v>90</v>
      </c>
      <c r="H31" s="64" t="s">
        <v>34</v>
      </c>
      <c r="I31" s="64"/>
      <c r="J31" s="64" t="s">
        <v>43</v>
      </c>
      <c r="K31" s="66">
        <v>8</v>
      </c>
      <c r="L31" s="66">
        <v>13</v>
      </c>
      <c r="M31" s="66">
        <v>11</v>
      </c>
      <c r="N31" s="67">
        <f t="shared" si="0"/>
        <v>32</v>
      </c>
    </row>
    <row r="32" spans="1:14" s="68" customFormat="1" ht="15.75" customHeight="1" x14ac:dyDescent="0.25">
      <c r="A32" s="64">
        <v>8</v>
      </c>
      <c r="B32" s="63">
        <v>999</v>
      </c>
      <c r="C32" s="64" t="s">
        <v>12</v>
      </c>
      <c r="D32" s="65" t="s">
        <v>85</v>
      </c>
      <c r="E32" s="84" t="s">
        <v>35</v>
      </c>
      <c r="F32" s="64"/>
      <c r="G32" s="65" t="s">
        <v>92</v>
      </c>
      <c r="H32" s="84" t="s">
        <v>35</v>
      </c>
      <c r="I32" s="64" t="s">
        <v>38</v>
      </c>
      <c r="J32" s="64" t="s">
        <v>43</v>
      </c>
      <c r="K32" s="66">
        <v>20</v>
      </c>
      <c r="L32" s="69">
        <v>5</v>
      </c>
      <c r="M32" s="69">
        <v>6</v>
      </c>
      <c r="N32" s="67">
        <f t="shared" si="0"/>
        <v>31</v>
      </c>
    </row>
    <row r="33" spans="1:14" s="68" customFormat="1" ht="15.75" customHeight="1" x14ac:dyDescent="0.25">
      <c r="A33" s="64">
        <v>9</v>
      </c>
      <c r="B33" s="63">
        <v>100</v>
      </c>
      <c r="C33" s="64" t="s">
        <v>12</v>
      </c>
      <c r="D33" s="65" t="s">
        <v>11</v>
      </c>
      <c r="E33" s="64" t="s">
        <v>35</v>
      </c>
      <c r="F33" s="64" t="s">
        <v>38</v>
      </c>
      <c r="G33" s="65" t="s">
        <v>40</v>
      </c>
      <c r="H33" s="64" t="s">
        <v>67</v>
      </c>
      <c r="I33" s="64" t="s">
        <v>38</v>
      </c>
      <c r="J33" s="64" t="s">
        <v>41</v>
      </c>
      <c r="K33" s="66">
        <v>13</v>
      </c>
      <c r="L33" s="66">
        <v>11</v>
      </c>
      <c r="M33" s="66">
        <v>7</v>
      </c>
      <c r="N33" s="67">
        <f t="shared" si="0"/>
        <v>31</v>
      </c>
    </row>
    <row r="34" spans="1:14" s="68" customFormat="1" ht="15.75" customHeight="1" x14ac:dyDescent="0.25">
      <c r="A34" s="64">
        <v>10</v>
      </c>
      <c r="B34" s="63">
        <v>9</v>
      </c>
      <c r="C34" s="64" t="s">
        <v>12</v>
      </c>
      <c r="D34" s="88" t="s">
        <v>80</v>
      </c>
      <c r="E34" s="64" t="s">
        <v>57</v>
      </c>
      <c r="F34" s="83" t="s">
        <v>37</v>
      </c>
      <c r="G34" s="89" t="s">
        <v>89</v>
      </c>
      <c r="H34" s="64" t="s">
        <v>57</v>
      </c>
      <c r="I34" s="83"/>
      <c r="J34" s="64" t="s">
        <v>43</v>
      </c>
      <c r="K34" s="66">
        <v>12</v>
      </c>
      <c r="L34" s="66">
        <v>7</v>
      </c>
      <c r="M34" s="66">
        <v>10</v>
      </c>
      <c r="N34" s="67">
        <f t="shared" si="0"/>
        <v>29</v>
      </c>
    </row>
    <row r="35" spans="1:14" s="68" customFormat="1" ht="15.75" customHeight="1" x14ac:dyDescent="0.25">
      <c r="A35" s="64">
        <v>11</v>
      </c>
      <c r="B35" s="63">
        <v>6</v>
      </c>
      <c r="C35" s="64" t="s">
        <v>12</v>
      </c>
      <c r="D35" s="65" t="s">
        <v>96</v>
      </c>
      <c r="E35" s="85" t="s">
        <v>35</v>
      </c>
      <c r="F35" s="64"/>
      <c r="G35" s="65" t="s">
        <v>93</v>
      </c>
      <c r="H35" s="85" t="s">
        <v>35</v>
      </c>
      <c r="I35" s="64"/>
      <c r="J35" s="64" t="s">
        <v>43</v>
      </c>
      <c r="K35" s="66">
        <v>10</v>
      </c>
      <c r="L35" s="66">
        <v>6</v>
      </c>
      <c r="M35" s="66">
        <v>5</v>
      </c>
      <c r="N35" s="67">
        <f t="shared" si="0"/>
        <v>21</v>
      </c>
    </row>
    <row r="36" spans="1:14" s="18" customFormat="1" ht="28.5" customHeight="1" x14ac:dyDescent="0.3">
      <c r="A36" s="18" t="s">
        <v>21</v>
      </c>
      <c r="D36" s="19"/>
      <c r="E36" s="19"/>
      <c r="G36" s="18" t="s">
        <v>20</v>
      </c>
      <c r="I36" s="19"/>
      <c r="J36" s="19"/>
      <c r="K36" s="19"/>
      <c r="N36" s="23"/>
    </row>
    <row r="37" spans="1:14" s="18" customFormat="1" ht="18.75" x14ac:dyDescent="0.3">
      <c r="A37" s="18" t="s">
        <v>150</v>
      </c>
      <c r="B37"/>
      <c r="C37"/>
      <c r="D37"/>
      <c r="E37" s="19"/>
      <c r="G37" s="18" t="s">
        <v>78</v>
      </c>
      <c r="H37"/>
      <c r="I37"/>
      <c r="J37"/>
      <c r="K37" s="19"/>
      <c r="N37" s="23"/>
    </row>
  </sheetData>
  <sortState ref="B25:N35">
    <sortCondition descending="1" ref="N25:N35"/>
  </sortState>
  <mergeCells count="15">
    <mergeCell ref="A4:I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ageMargins left="0.23622047244094491" right="0.23622047244094491" top="0.35433070866141736" bottom="0.43307086614173229" header="0.31496062992125984" footer="0.31496062992125984"/>
  <pageSetup paperSize="9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LEG1</vt:lpstr>
      <vt:lpstr>LEG2</vt:lpstr>
      <vt:lpstr>LEG3 </vt:lpstr>
      <vt:lpstr>ИТОГ_ЧУ_2019_3</vt:lpstr>
      <vt:lpstr>'LEG1'!OLE_LINK1</vt:lpstr>
      <vt:lpstr>'LEG2'!OLE_LINK1</vt:lpstr>
      <vt:lpstr>'LEG3 '!OLE_LINK1</vt:lpstr>
      <vt:lpstr>ИТОГ_ЧУ_2019_3!OLE_LINK1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HP4330s</dc:creator>
  <cp:lastModifiedBy>Пользователь Windows</cp:lastModifiedBy>
  <cp:lastPrinted>2019-10-06T13:30:39Z</cp:lastPrinted>
  <dcterms:created xsi:type="dcterms:W3CDTF">2018-10-19T16:17:58Z</dcterms:created>
  <dcterms:modified xsi:type="dcterms:W3CDTF">2019-10-09T10:42:03Z</dcterms:modified>
</cp:coreProperties>
</file>