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2021_БАХА_3\"/>
    </mc:Choice>
  </mc:AlternateContent>
  <xr:revisionPtr revIDLastSave="0" documentId="13_ncr:1_{C088A27B-0F2D-4CE8-9882-F202092488E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LEG1изм" sheetId="27" r:id="rId1"/>
    <sheet name="LEG2" sheetId="22" r:id="rId2"/>
    <sheet name="LEG3" sheetId="24" r:id="rId3"/>
    <sheet name="ИТОГ_ОФИЦИАЛ" sheetId="26" r:id="rId4"/>
  </sheets>
  <definedNames>
    <definedName name="OLE_LINK1" localSheetId="0">LEG1изм!$D$2</definedName>
    <definedName name="OLE_LINK1" localSheetId="1">'LEG2'!$D$2</definedName>
    <definedName name="OLE_LINK1" localSheetId="2">'LEG3'!$D$2</definedName>
    <definedName name="OLE_LINK1" localSheetId="3">ИТОГ_ОФИЦИАЛ!$E$2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26" l="1"/>
  <c r="O43" i="26"/>
  <c r="O42" i="26"/>
  <c r="O41" i="26"/>
  <c r="O40" i="26"/>
  <c r="O39" i="26"/>
  <c r="O38" i="26"/>
  <c r="O37" i="26"/>
  <c r="O36" i="26"/>
  <c r="O35" i="26"/>
  <c r="O31" i="26"/>
  <c r="O30" i="26"/>
  <c r="O29" i="26"/>
  <c r="O28" i="26"/>
  <c r="O27" i="26"/>
  <c r="O26" i="26"/>
  <c r="O25" i="26"/>
  <c r="O24" i="26"/>
  <c r="O23" i="26"/>
  <c r="O22" i="26"/>
  <c r="O21" i="26"/>
  <c r="O20" i="26"/>
  <c r="O19" i="26"/>
  <c r="O18" i="26"/>
  <c r="O17" i="26"/>
  <c r="O16" i="26"/>
  <c r="O15" i="26"/>
  <c r="O13" i="26"/>
  <c r="O12" i="26"/>
  <c r="O10" i="26"/>
  <c r="O9" i="26"/>
  <c r="K46" i="24"/>
  <c r="K46" i="27"/>
  <c r="K45" i="27"/>
  <c r="K44" i="27"/>
  <c r="K43" i="27"/>
  <c r="K42" i="27"/>
  <c r="K41" i="27"/>
  <c r="K40" i="27"/>
  <c r="K39" i="27"/>
  <c r="K38" i="27"/>
  <c r="K37" i="27"/>
  <c r="K36" i="27"/>
  <c r="K35" i="27"/>
  <c r="K33" i="27"/>
  <c r="K32" i="27"/>
  <c r="K31" i="27"/>
  <c r="K30" i="27"/>
  <c r="K29" i="27"/>
  <c r="K28" i="27"/>
  <c r="K27" i="27"/>
  <c r="K25" i="27"/>
  <c r="K24" i="27"/>
  <c r="K23" i="27"/>
  <c r="K22" i="27"/>
  <c r="K21" i="27"/>
  <c r="K20" i="27"/>
  <c r="K19" i="27"/>
  <c r="K26" i="27"/>
  <c r="K18" i="27"/>
  <c r="K17" i="27"/>
  <c r="K16" i="27"/>
  <c r="K15" i="27"/>
  <c r="K13" i="27"/>
  <c r="K12" i="27"/>
  <c r="K10" i="27"/>
  <c r="K9" i="27"/>
  <c r="K40" i="24" l="1"/>
  <c r="K29" i="24"/>
  <c r="K21" i="24"/>
  <c r="K23" i="24"/>
  <c r="K28" i="24"/>
  <c r="K15" i="24"/>
  <c r="K26" i="24"/>
  <c r="K24" i="24"/>
  <c r="K25" i="24"/>
  <c r="K27" i="24"/>
  <c r="K17" i="24"/>
  <c r="K32" i="24"/>
  <c r="K18" i="24"/>
  <c r="K33" i="24"/>
  <c r="K30" i="24"/>
  <c r="K31" i="24"/>
  <c r="K16" i="24"/>
  <c r="K22" i="24"/>
  <c r="K30" i="22"/>
  <c r="K23" i="22"/>
  <c r="K28" i="22"/>
  <c r="K18" i="22"/>
  <c r="K15" i="22"/>
  <c r="K27" i="22"/>
  <c r="K26" i="22"/>
  <c r="K20" i="22"/>
  <c r="K19" i="22"/>
  <c r="K22" i="22"/>
  <c r="K33" i="22"/>
  <c r="K17" i="22"/>
  <c r="K32" i="22"/>
  <c r="K16" i="22"/>
  <c r="K31" i="22"/>
  <c r="K38" i="22"/>
  <c r="K36" i="24"/>
  <c r="K44" i="24"/>
  <c r="K45" i="24"/>
  <c r="K38" i="24"/>
  <c r="K37" i="24"/>
  <c r="K35" i="24"/>
  <c r="K43" i="24"/>
  <c r="K42" i="24"/>
  <c r="K41" i="24"/>
  <c r="K39" i="24"/>
  <c r="K10" i="24"/>
  <c r="K12" i="24"/>
  <c r="K13" i="24"/>
  <c r="K19" i="24"/>
  <c r="K20" i="24"/>
  <c r="K9" i="24"/>
  <c r="K37" i="22" l="1"/>
  <c r="K46" i="22"/>
  <c r="K35" i="22"/>
  <c r="K36" i="22"/>
  <c r="K42" i="22"/>
  <c r="K44" i="22"/>
  <c r="K40" i="22"/>
  <c r="K39" i="22"/>
  <c r="K25" i="22"/>
  <c r="K13" i="22"/>
  <c r="K10" i="22"/>
  <c r="K12" i="22"/>
  <c r="K24" i="22"/>
  <c r="K21" i="22"/>
  <c r="K29" i="22"/>
  <c r="K43" i="22"/>
  <c r="K41" i="22"/>
  <c r="K45" i="22"/>
  <c r="K9" i="22"/>
</calcChain>
</file>

<file path=xl/sharedStrings.xml><?xml version="1.0" encoding="utf-8"?>
<sst xmlns="http://schemas.openxmlformats.org/spreadsheetml/2006/main" count="839" uniqueCount="310">
  <si>
    <t>Місце</t>
  </si>
  <si>
    <t>нейтралізація</t>
  </si>
  <si>
    <t>MOTO</t>
  </si>
  <si>
    <t>Анохін Валерій</t>
  </si>
  <si>
    <t>Ліфшиць Петро</t>
  </si>
  <si>
    <t>Клас</t>
  </si>
  <si>
    <t>Номер екіпажу</t>
  </si>
  <si>
    <t>Прізвище 1-го водія</t>
  </si>
  <si>
    <t>Головний секретар  змагання</t>
  </si>
  <si>
    <t>Головний суддя змагання</t>
  </si>
  <si>
    <t>Федерація мотоциклетного спорту України</t>
  </si>
  <si>
    <t>Бали за SSS1</t>
  </si>
  <si>
    <t>Бали за LEG1</t>
  </si>
  <si>
    <t>Загальний час LEG1</t>
  </si>
  <si>
    <t>Брязкало Едуард</t>
  </si>
  <si>
    <t>Ковальов Максим</t>
  </si>
  <si>
    <t>Васьковський Руслан</t>
  </si>
  <si>
    <t xml:space="preserve">Загальні бали </t>
  </si>
  <si>
    <t>час SS2 (год:хв:сек,00)</t>
  </si>
  <si>
    <t>час SSS1 (год:хв:сек,00)</t>
  </si>
  <si>
    <t>QUAD</t>
  </si>
  <si>
    <t>UTV-TURBO АМАТОR</t>
  </si>
  <si>
    <t>UTV-TURBO PROFI</t>
  </si>
  <si>
    <t>Бондаренко Олександр</t>
  </si>
  <si>
    <t>Шумілкін Олексій</t>
  </si>
  <si>
    <t>Єфименко Станіслав</t>
  </si>
  <si>
    <t>Данілов Олександр</t>
  </si>
  <si>
    <t>Компан Артем</t>
  </si>
  <si>
    <t>Левченко Геннадій</t>
  </si>
  <si>
    <t>Сидоренко Віктор</t>
  </si>
  <si>
    <t>-----</t>
  </si>
  <si>
    <t>Щербаков Олексій</t>
  </si>
  <si>
    <t>Козак Артур</t>
  </si>
  <si>
    <t>Кравченко Едуард</t>
  </si>
  <si>
    <t>Трипольський Олег</t>
  </si>
  <si>
    <t>Нерета Олександр</t>
  </si>
  <si>
    <t>Олійник Віталій</t>
  </si>
  <si>
    <t>Дикий Андрій</t>
  </si>
  <si>
    <t>час SS3 (год:хв:сек,00)</t>
  </si>
  <si>
    <t>час SS4 (год:хв:сек,00)</t>
  </si>
  <si>
    <t>Бали за LEG2</t>
  </si>
  <si>
    <t>Загальний час LEG2</t>
  </si>
  <si>
    <t>Богометенко Олександр</t>
  </si>
  <si>
    <t>час SS5 (год:хв:сек,00)</t>
  </si>
  <si>
    <t>час SS6 (год:хв:сек,00)</t>
  </si>
  <si>
    <t>Місце на змаганні</t>
  </si>
  <si>
    <t>Прізвище, ім'я 1-го водія</t>
  </si>
  <si>
    <t>Місто 1-го водія</t>
  </si>
  <si>
    <t>Спорт. розряд</t>
  </si>
  <si>
    <t>Прізвище, ім'я 2-го водія</t>
  </si>
  <si>
    <t>Місто 2-го водія</t>
  </si>
  <si>
    <t>Команда</t>
  </si>
  <si>
    <t>Транспортний засіб</t>
  </si>
  <si>
    <t>Бали LEG1</t>
  </si>
  <si>
    <t>Бали LEG2</t>
  </si>
  <si>
    <t>Київ</t>
  </si>
  <si>
    <t>OffRoadGroup</t>
  </si>
  <si>
    <t>YAMAHA WR450F</t>
  </si>
  <si>
    <t>Харків</t>
  </si>
  <si>
    <t>МС</t>
  </si>
  <si>
    <t>Херсонська обл</t>
  </si>
  <si>
    <t>КМС</t>
  </si>
  <si>
    <t>Київська обл.</t>
  </si>
  <si>
    <t>BRP XTP 1000</t>
  </si>
  <si>
    <t>BRP Maverick X3</t>
  </si>
  <si>
    <t>Restless</t>
  </si>
  <si>
    <t>Чернігів</t>
  </si>
  <si>
    <t>Софієнко Євгеній</t>
  </si>
  <si>
    <t xml:space="preserve">OVIS-Xdrive   </t>
  </si>
  <si>
    <t>Полтава</t>
  </si>
  <si>
    <t>Ісламгалієв Дамір</t>
  </si>
  <si>
    <t>Луганська обл</t>
  </si>
  <si>
    <t>Ляшенко Станіслав</t>
  </si>
  <si>
    <t xml:space="preserve">  </t>
  </si>
  <si>
    <t>Маштак Максим</t>
  </si>
  <si>
    <t>Дніпро</t>
  </si>
  <si>
    <t>Ковтун Андрій</t>
  </si>
  <si>
    <t xml:space="preserve"> Київ</t>
  </si>
  <si>
    <t>Татарко Денис</t>
  </si>
  <si>
    <t>Солопов Андрій</t>
  </si>
  <si>
    <t>Одеса</t>
  </si>
  <si>
    <t>Запоріжжя</t>
  </si>
  <si>
    <t>Донецька обл</t>
  </si>
  <si>
    <t>Пилипенко Сергій</t>
  </si>
  <si>
    <t>Бойко Олексій</t>
  </si>
  <si>
    <t>Павлик Ірина</t>
  </si>
  <si>
    <t>Мельничук Михайло</t>
  </si>
  <si>
    <t>Овчаров Олексій</t>
  </si>
  <si>
    <t>Ломакін Олександр</t>
  </si>
  <si>
    <t>Гута Андрій</t>
  </si>
  <si>
    <t>Литвиненко Дмитро</t>
  </si>
  <si>
    <t>Степанов Денис</t>
  </si>
  <si>
    <t>Кононученко Андрій</t>
  </si>
  <si>
    <t>Іноземцев Олександр</t>
  </si>
  <si>
    <t>Залевський Владислав</t>
  </si>
  <si>
    <t>Немірчій Станіслав</t>
  </si>
  <si>
    <t>Загальний час LEG3</t>
  </si>
  <si>
    <t>Бали за LEG3</t>
  </si>
  <si>
    <t>ОФІЦІЙНІ ЗАГАЛЬНІ РЕЗУЛЬТАТИ ЗМАГАННЯ. ІНДИВІДУАЛЬНИй ЗАЛІК</t>
  </si>
  <si>
    <t>Стахов Руслан</t>
  </si>
  <si>
    <t>Херсон</t>
  </si>
  <si>
    <t>Халаімов Денис</t>
  </si>
  <si>
    <t>BRP RENEGADE 1000</t>
  </si>
  <si>
    <t>Харченко Олександр</t>
  </si>
  <si>
    <t>Матюшкін Артем</t>
  </si>
  <si>
    <t>Полтавська обл</t>
  </si>
  <si>
    <t>Філіпов Максим</t>
  </si>
  <si>
    <t>Палагін-Істомін Микола</t>
  </si>
  <si>
    <t>Панов Олександр</t>
  </si>
  <si>
    <t>Клевжиць Олександр</t>
  </si>
  <si>
    <t>Кашанський Роман</t>
  </si>
  <si>
    <t>Данілова Юліана</t>
  </si>
  <si>
    <t>Мисик Володимир</t>
  </si>
  <si>
    <t>Свирський Артем</t>
  </si>
  <si>
    <t>Чекаль Роман</t>
  </si>
  <si>
    <t>Дадика Максим</t>
  </si>
  <si>
    <t>Костюк Костянтин</t>
  </si>
  <si>
    <t>Гольцев Максим</t>
  </si>
  <si>
    <t>Фоменко Олександр</t>
  </si>
  <si>
    <t>Форсюк Сергій</t>
  </si>
  <si>
    <t xml:space="preserve">OVIS-Xdrive  </t>
  </si>
  <si>
    <t>Журба Олександр</t>
  </si>
  <si>
    <t>Маковецький Владислав</t>
  </si>
  <si>
    <t>3-й етап Чемпіонату України з бахи «BAJA LYMAN»</t>
  </si>
  <si>
    <t>Суддя Першої категорії  Калиницька І.А. (м.Дніпро)</t>
  </si>
  <si>
    <t>Суддя Національної категорії Власенко О.Л. (м.Київ)</t>
  </si>
  <si>
    <t>опубліковано  20 листопада 2021 року о 20.00 годин</t>
  </si>
  <si>
    <t>2 години</t>
  </si>
  <si>
    <t>4 години</t>
  </si>
  <si>
    <t>Бали 
LEG3</t>
  </si>
  <si>
    <t>дата змагань: 19-21 листопада 2021 року, місце проведення: Херсонська область, Кінбурнська коса</t>
  </si>
  <si>
    <t xml:space="preserve">дата змагань: 19-21 листопада 2021 року, місце проведення: Херсонська область, Кінбурнська коса </t>
  </si>
  <si>
    <t>BMW F800 GSA</t>
  </si>
  <si>
    <t>Прізвище 2-го водія</t>
  </si>
  <si>
    <t>ЗАГАЛЬНІ БАЛИ 
на змаганні</t>
  </si>
  <si>
    <t>ПОПЕРЕДНІ РЕЗУЛЬТАТИ LEG-2    (20 листопада 2021 року)</t>
  </si>
  <si>
    <t>ПОПЕРЕДНІ РЕЗУЛЬТАТИ LEG-3    (21 листопада 2021 року)</t>
  </si>
  <si>
    <t>Сидоренко Володимир</t>
  </si>
  <si>
    <t>Черкаси</t>
  </si>
  <si>
    <t>Макодзеба Сергій</t>
  </si>
  <si>
    <t>Кропивницький</t>
  </si>
  <si>
    <t>Толмачов Антон</t>
  </si>
  <si>
    <t>Кривонос Олексій</t>
  </si>
  <si>
    <t>Зіняков Степан</t>
  </si>
  <si>
    <t>00:50:09,17</t>
  </si>
  <si>
    <t>00:57:24,47</t>
  </si>
  <si>
    <t>01:04:58,06</t>
  </si>
  <si>
    <t>00:54:04,31</t>
  </si>
  <si>
    <t>01:00:50,48</t>
  </si>
  <si>
    <t>01:37:17,32</t>
  </si>
  <si>
    <t>00:41:16,97</t>
  </si>
  <si>
    <t>00:40:01,93</t>
  </si>
  <si>
    <t>00:41:16,89</t>
  </si>
  <si>
    <t>00:43:19,86</t>
  </si>
  <si>
    <t>00:44:58,24</t>
  </si>
  <si>
    <t>00:43:23,59</t>
  </si>
  <si>
    <t>00:48:25,10</t>
  </si>
  <si>
    <t>00:47:33,23</t>
  </si>
  <si>
    <t>00:44:27,96</t>
  </si>
  <si>
    <t>00:52:36,26</t>
  </si>
  <si>
    <t>00:45:29,35</t>
  </si>
  <si>
    <t>00:46:47,18</t>
  </si>
  <si>
    <t>00:46:48,63</t>
  </si>
  <si>
    <t>00:46:26,68</t>
  </si>
  <si>
    <t>00:48:59,75</t>
  </si>
  <si>
    <t>00:49:51,10</t>
  </si>
  <si>
    <t>00:48:30,25</t>
  </si>
  <si>
    <t>00:54:36,75</t>
  </si>
  <si>
    <t>00:51:08,91</t>
  </si>
  <si>
    <t>00:43:04,86</t>
  </si>
  <si>
    <t>00:42:44,88</t>
  </si>
  <si>
    <t>00:48:53,78</t>
  </si>
  <si>
    <t>00:43:12,82</t>
  </si>
  <si>
    <t>00:49:13,65</t>
  </si>
  <si>
    <t>00:43:48,86</t>
  </si>
  <si>
    <t>00:44:19,13</t>
  </si>
  <si>
    <t>00:49:59,18</t>
  </si>
  <si>
    <t>00:45:39,99</t>
  </si>
  <si>
    <t>00:48:59,87</t>
  </si>
  <si>
    <t>00:44:47,91</t>
  </si>
  <si>
    <t>00:44:45,65</t>
  </si>
  <si>
    <t>00:50:15,83</t>
  </si>
  <si>
    <t>00:45:54,94</t>
  </si>
  <si>
    <t>00:47:49,36</t>
  </si>
  <si>
    <t>00:54:39,48</t>
  </si>
  <si>
    <t>00:42:20,12</t>
  </si>
  <si>
    <t>01:04:20,89</t>
  </si>
  <si>
    <t>00:52:11,05</t>
  </si>
  <si>
    <t>00:51:34,71</t>
  </si>
  <si>
    <t>00:57:14,88</t>
  </si>
  <si>
    <t>00:52:33,26</t>
  </si>
  <si>
    <t>00:57:43,68</t>
  </si>
  <si>
    <t>00:47:52,44</t>
  </si>
  <si>
    <t>00:45:44,74</t>
  </si>
  <si>
    <t>01:50:53,44</t>
  </si>
  <si>
    <t>01:02:41,85</t>
  </si>
  <si>
    <t>00:43:37,17</t>
  </si>
  <si>
    <t>пеналізація</t>
  </si>
  <si>
    <t>сход</t>
  </si>
  <si>
    <t>ПОПЕРЕДНІ РЕЗУЛЬТАТИ LEG-1     (19 листопада 2021 року)  зі змінами</t>
  </si>
  <si>
    <t>опубліковано 20 листопада 2021 року о 07.30 годин</t>
  </si>
  <si>
    <t>сход на LEG-1</t>
  </si>
  <si>
    <t>---</t>
  </si>
  <si>
    <t>02:55:22,01</t>
  </si>
  <si>
    <t>01:02:01,07</t>
  </si>
  <si>
    <t>02:45:42,65</t>
  </si>
  <si>
    <t>00:58:57,58</t>
  </si>
  <si>
    <t>02:05:01,38</t>
  </si>
  <si>
    <t>00:45:16,91</t>
  </si>
  <si>
    <t>02:04:20,10</t>
  </si>
  <si>
    <t>00:46:13,30</t>
  </si>
  <si>
    <t>02:09:04,76</t>
  </si>
  <si>
    <t>00:46:24,40</t>
  </si>
  <si>
    <t>02:12:16,81</t>
  </si>
  <si>
    <t>00:47:30,45</t>
  </si>
  <si>
    <t>02:15:52,02</t>
  </si>
  <si>
    <t>00:49:12,20</t>
  </si>
  <si>
    <t>02:19:15,98</t>
  </si>
  <si>
    <t>00:47:19,28</t>
  </si>
  <si>
    <t>02:37:23,32</t>
  </si>
  <si>
    <t>00:45:23,93</t>
  </si>
  <si>
    <t>02:29:26,81</t>
  </si>
  <si>
    <t>00:54:33,99</t>
  </si>
  <si>
    <t>02:32:39,99</t>
  </si>
  <si>
    <t>00:51:51,84</t>
  </si>
  <si>
    <t>00:47:54,91</t>
  </si>
  <si>
    <t>02:14:34,26</t>
  </si>
  <si>
    <t>02:15:06,46</t>
  </si>
  <si>
    <t>02:15:56,80</t>
  </si>
  <si>
    <t>02:17:51,77</t>
  </si>
  <si>
    <t>02:19:34,91</t>
  </si>
  <si>
    <t>02:18:47,90</t>
  </si>
  <si>
    <t>02:19:26,37</t>
  </si>
  <si>
    <t>02:21:47,54</t>
  </si>
  <si>
    <t>02:22:46,66</t>
  </si>
  <si>
    <t>02:32:15,85</t>
  </si>
  <si>
    <t>02:39:23,47</t>
  </si>
  <si>
    <t>02:37:28,24</t>
  </si>
  <si>
    <t>02:38:10,50</t>
  </si>
  <si>
    <t>03:19:09,53</t>
  </si>
  <si>
    <t>00:46:49,55</t>
  </si>
  <si>
    <t>00:48:09,06</t>
  </si>
  <si>
    <t>00:50:04,63</t>
  </si>
  <si>
    <t>00:49:00,15</t>
  </si>
  <si>
    <t>00:48:34,47</t>
  </si>
  <si>
    <t>00:49:51,01</t>
  </si>
  <si>
    <t>00:49:32,01</t>
  </si>
  <si>
    <t>00:49:46,19</t>
  </si>
  <si>
    <t>00:53:47,00</t>
  </si>
  <si>
    <t>00:53:30,56</t>
  </si>
  <si>
    <t>00:50:46,33</t>
  </si>
  <si>
    <t>00:55:10,11</t>
  </si>
  <si>
    <t>01:00:09,64</t>
  </si>
  <si>
    <t>00:50:47,38</t>
  </si>
  <si>
    <t>00:50:43,27</t>
  </si>
  <si>
    <t>00:54:25,38</t>
  </si>
  <si>
    <t>01:59:15,37</t>
  </si>
  <si>
    <t>17-19</t>
  </si>
  <si>
    <t>Вилєгжанін Олександр</t>
  </si>
  <si>
    <t>анулювання</t>
  </si>
  <si>
    <t>02:43:32,92</t>
  </si>
  <si>
    <t>01:01:15,16</t>
  </si>
  <si>
    <t>01:50:15,17</t>
  </si>
  <si>
    <t>02:49:17,93</t>
  </si>
  <si>
    <t>00:59:55,81</t>
  </si>
  <si>
    <t>01:59:38,00</t>
  </si>
  <si>
    <t>00:47:42,08</t>
  </si>
  <si>
    <t>02:06:39,25</t>
  </si>
  <si>
    <t>00:47:46,61</t>
  </si>
  <si>
    <t>02:08:32,72</t>
  </si>
  <si>
    <t>02:09:41,40</t>
  </si>
  <si>
    <t>00:45:18,92</t>
  </si>
  <si>
    <t>02:09:26,10</t>
  </si>
  <si>
    <t>00:47:39,01</t>
  </si>
  <si>
    <t>02:20:38,69</t>
  </si>
  <si>
    <t>00:49:13,47</t>
  </si>
  <si>
    <t>03:14:11,31</t>
  </si>
  <si>
    <t>00:47:26,01</t>
  </si>
  <si>
    <t>02:06:41,67</t>
  </si>
  <si>
    <t>00:49:00,05</t>
  </si>
  <si>
    <t>02:09:53,20</t>
  </si>
  <si>
    <t>00:48:20,78</t>
  </si>
  <si>
    <t>02:11:30,31</t>
  </si>
  <si>
    <t>00:48:11,04</t>
  </si>
  <si>
    <t>02:13:41,30</t>
  </si>
  <si>
    <t>02:12:06,12</t>
  </si>
  <si>
    <t>00:49:04,15</t>
  </si>
  <si>
    <t>02:13:07,94</t>
  </si>
  <si>
    <t>00:49:04,84</t>
  </si>
  <si>
    <t>02:15:05,81</t>
  </si>
  <si>
    <t>02:18:58,01</t>
  </si>
  <si>
    <t>00:51:24,29</t>
  </si>
  <si>
    <t>02:21:17,09</t>
  </si>
  <si>
    <t>00:49:31,56</t>
  </si>
  <si>
    <t>02:21:27,86</t>
  </si>
  <si>
    <t>00:51:35,39</t>
  </si>
  <si>
    <t>02:27:27,87</t>
  </si>
  <si>
    <t>00:52:28,22</t>
  </si>
  <si>
    <t>02:33:59,70</t>
  </si>
  <si>
    <t>00:49:01,77</t>
  </si>
  <si>
    <t>02:33:04,79</t>
  </si>
  <si>
    <t>00:56:37,65</t>
  </si>
  <si>
    <t>02:47:37,47</t>
  </si>
  <si>
    <t>00:48:00,31</t>
  </si>
  <si>
    <t>02:30:14,80</t>
  </si>
  <si>
    <t>16-18</t>
  </si>
  <si>
    <t>8-10</t>
  </si>
  <si>
    <t>опубліковано 21 листопада 2021 року о 16.30 годин</t>
  </si>
  <si>
    <t>анулюв</t>
  </si>
  <si>
    <t>Публікація 21 листопада 2021 року, 18.20 годин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</si>
</sst>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.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164" fontId="8" fillId="0" borderId="0" xfId="0" applyNumberFormat="1" applyFont="1"/>
    <xf numFmtId="0" fontId="7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9" fillId="2" borderId="1" xfId="0" applyNumberFormat="1" applyFont="1" applyFill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" fontId="4" fillId="0" borderId="1" xfId="0" quotePrefix="1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/>
    <xf numFmtId="164" fontId="15" fillId="0" borderId="0" xfId="0" applyNumberFormat="1" applyFont="1"/>
    <xf numFmtId="0" fontId="15" fillId="0" borderId="0" xfId="0" applyFont="1"/>
    <xf numFmtId="164" fontId="1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47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617220</xdr:colOff>
      <xdr:row>0</xdr:row>
      <xdr:rowOff>0</xdr:rowOff>
    </xdr:from>
    <xdr:to>
      <xdr:col>12</xdr:col>
      <xdr:colOff>68580</xdr:colOff>
      <xdr:row>4</xdr:row>
      <xdr:rowOff>262258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1CA913-6024-4C44-870F-C68F2FDBF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5880" y="0"/>
          <a:ext cx="2583180" cy="1100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0</xdr:row>
      <xdr:rowOff>0</xdr:rowOff>
    </xdr:from>
    <xdr:to>
      <xdr:col>13</xdr:col>
      <xdr:colOff>38100</xdr:colOff>
      <xdr:row>4</xdr:row>
      <xdr:rowOff>262258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A1A8549-0B3B-4468-B02E-AD2E0C58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4780" y="0"/>
          <a:ext cx="2583180" cy="11004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731520</xdr:colOff>
      <xdr:row>0</xdr:row>
      <xdr:rowOff>0</xdr:rowOff>
    </xdr:from>
    <xdr:to>
      <xdr:col>13</xdr:col>
      <xdr:colOff>45720</xdr:colOff>
      <xdr:row>4</xdr:row>
      <xdr:rowOff>262258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5893F14-F1CE-4FF2-8C7D-5FB2CA7E7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0"/>
          <a:ext cx="2583180" cy="11004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685800</xdr:colOff>
      <xdr:row>0</xdr:row>
      <xdr:rowOff>0</xdr:rowOff>
    </xdr:from>
    <xdr:to>
      <xdr:col>12</xdr:col>
      <xdr:colOff>559949</xdr:colOff>
      <xdr:row>5</xdr:row>
      <xdr:rowOff>15240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94A12CB-56C0-449D-8F8E-55F21A79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0840" y="0"/>
          <a:ext cx="3165989" cy="1348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69A70-9D84-454F-AA6F-7753B42868A4}">
  <sheetPr>
    <pageSetUpPr fitToPage="1"/>
  </sheetPr>
  <dimension ref="A2:M48"/>
  <sheetViews>
    <sheetView workbookViewId="0">
      <selection activeCell="C26" sqref="C26"/>
    </sheetView>
  </sheetViews>
  <sheetFormatPr defaultRowHeight="14.4" x14ac:dyDescent="0.3"/>
  <cols>
    <col min="1" max="1" width="8.21875" customWidth="1"/>
    <col min="3" max="3" width="20.5546875" customWidth="1"/>
    <col min="4" max="5" width="24.88671875" customWidth="1"/>
    <col min="6" max="6" width="12.6640625" style="1" customWidth="1"/>
    <col min="7" max="7" width="8.33203125" customWidth="1"/>
    <col min="8" max="8" width="13" style="1" customWidth="1"/>
    <col min="9" max="9" width="12.33203125" style="1" customWidth="1"/>
    <col min="10" max="10" width="12.6640625" style="1" customWidth="1"/>
    <col min="11" max="11" width="13" style="1" customWidth="1"/>
    <col min="12" max="12" width="7.6640625" customWidth="1"/>
    <col min="13" max="13" width="11.5546875" style="13" customWidth="1"/>
    <col min="15" max="15" width="16.109375" customWidth="1"/>
  </cols>
  <sheetData>
    <row r="2" spans="1:13" ht="18" x14ac:dyDescent="0.3">
      <c r="D2" s="12" t="s">
        <v>10</v>
      </c>
      <c r="E2" s="12"/>
    </row>
    <row r="3" spans="1:13" ht="18" x14ac:dyDescent="0.3">
      <c r="D3" s="12" t="s">
        <v>123</v>
      </c>
      <c r="E3" s="12"/>
    </row>
    <row r="4" spans="1:13" s="17" customFormat="1" ht="15.6" x14ac:dyDescent="0.3">
      <c r="A4" s="23" t="s">
        <v>130</v>
      </c>
      <c r="B4" s="23"/>
      <c r="C4" s="23"/>
      <c r="D4" s="23"/>
      <c r="E4" s="23"/>
      <c r="F4" s="23"/>
      <c r="G4" s="23"/>
      <c r="H4" s="18"/>
      <c r="I4" s="18"/>
      <c r="J4" s="18"/>
      <c r="L4" s="19"/>
    </row>
    <row r="5" spans="1:13" ht="27.75" customHeight="1" x14ac:dyDescent="0.3">
      <c r="D5" s="12" t="s">
        <v>199</v>
      </c>
      <c r="E5" s="12"/>
    </row>
    <row r="6" spans="1:13" x14ac:dyDescent="0.3">
      <c r="F6" s="52" t="s">
        <v>127</v>
      </c>
      <c r="G6" s="53"/>
      <c r="H6" s="52" t="s">
        <v>127</v>
      </c>
      <c r="J6" s="51" t="s">
        <v>200</v>
      </c>
    </row>
    <row r="7" spans="1:13" x14ac:dyDescent="0.3">
      <c r="A7" s="65" t="s">
        <v>0</v>
      </c>
      <c r="B7" s="65" t="s">
        <v>6</v>
      </c>
      <c r="C7" s="65" t="s">
        <v>5</v>
      </c>
      <c r="D7" s="65" t="s">
        <v>7</v>
      </c>
      <c r="E7" s="65" t="s">
        <v>133</v>
      </c>
      <c r="F7" s="62" t="s">
        <v>19</v>
      </c>
      <c r="G7" s="65" t="s">
        <v>11</v>
      </c>
      <c r="H7" s="62" t="s">
        <v>18</v>
      </c>
      <c r="I7" s="58" t="s">
        <v>197</v>
      </c>
      <c r="J7" s="58"/>
      <c r="K7" s="63" t="s">
        <v>13</v>
      </c>
      <c r="L7" s="65" t="s">
        <v>12</v>
      </c>
      <c r="M7" s="66" t="s">
        <v>17</v>
      </c>
    </row>
    <row r="8" spans="1:13" x14ac:dyDescent="0.3">
      <c r="A8" s="65"/>
      <c r="B8" s="65"/>
      <c r="C8" s="65"/>
      <c r="D8" s="65"/>
      <c r="E8" s="65"/>
      <c r="F8" s="62"/>
      <c r="G8" s="65"/>
      <c r="H8" s="62"/>
      <c r="I8" s="58"/>
      <c r="J8" s="58" t="s">
        <v>1</v>
      </c>
      <c r="K8" s="64"/>
      <c r="L8" s="65"/>
      <c r="M8" s="66"/>
    </row>
    <row r="9" spans="1:13" ht="15.6" x14ac:dyDescent="0.3">
      <c r="A9" s="28">
        <v>1</v>
      </c>
      <c r="B9" s="46">
        <v>413</v>
      </c>
      <c r="C9" s="33" t="s">
        <v>2</v>
      </c>
      <c r="D9" s="34" t="s">
        <v>14</v>
      </c>
      <c r="E9" s="5"/>
      <c r="F9" s="27" t="s">
        <v>147</v>
      </c>
      <c r="G9" s="27">
        <v>1</v>
      </c>
      <c r="H9" s="27" t="s">
        <v>148</v>
      </c>
      <c r="I9" s="29"/>
      <c r="J9" s="30"/>
      <c r="K9" s="4">
        <f t="shared" ref="K9:K10" si="0">F9+H9+I9-J9</f>
        <v>7.9800810185185173E-2</v>
      </c>
      <c r="L9" s="3">
        <v>2</v>
      </c>
      <c r="M9" s="21">
        <v>23</v>
      </c>
    </row>
    <row r="10" spans="1:13" ht="15.6" x14ac:dyDescent="0.3">
      <c r="A10" s="28">
        <v>2</v>
      </c>
      <c r="B10" s="46">
        <v>35</v>
      </c>
      <c r="C10" s="33" t="s">
        <v>2</v>
      </c>
      <c r="D10" s="55" t="s">
        <v>99</v>
      </c>
      <c r="E10" s="5"/>
      <c r="F10" s="27" t="s">
        <v>149</v>
      </c>
      <c r="G10" s="27">
        <v>1</v>
      </c>
      <c r="H10" s="31">
        <v>0</v>
      </c>
      <c r="I10" s="30">
        <v>0.125</v>
      </c>
      <c r="J10" s="30"/>
      <c r="K10" s="4">
        <f t="shared" si="0"/>
        <v>0.19256157407407409</v>
      </c>
      <c r="L10" s="3">
        <v>0</v>
      </c>
      <c r="M10" s="21">
        <v>18</v>
      </c>
    </row>
    <row r="11" spans="1:13" ht="14.4" customHeight="1" x14ac:dyDescent="0.3">
      <c r="A11" s="7"/>
      <c r="B11" s="20"/>
      <c r="C11" s="39"/>
      <c r="D11" s="7"/>
      <c r="E11" s="6"/>
      <c r="F11" s="8"/>
      <c r="G11" s="6"/>
      <c r="H11" s="11"/>
      <c r="I11" s="8"/>
      <c r="J11" s="8"/>
      <c r="K11" s="8"/>
      <c r="L11" s="8"/>
      <c r="M11" s="24"/>
    </row>
    <row r="12" spans="1:13" ht="15.6" x14ac:dyDescent="0.3">
      <c r="A12" s="2">
        <v>1</v>
      </c>
      <c r="B12" s="46">
        <v>1</v>
      </c>
      <c r="C12" s="33" t="s">
        <v>20</v>
      </c>
      <c r="D12" s="34" t="s">
        <v>32</v>
      </c>
      <c r="E12" s="5"/>
      <c r="F12" s="27" t="s">
        <v>144</v>
      </c>
      <c r="G12" s="27">
        <v>1</v>
      </c>
      <c r="H12" s="27" t="s">
        <v>145</v>
      </c>
      <c r="I12" s="30"/>
      <c r="J12" s="29"/>
      <c r="K12" s="4">
        <f t="shared" ref="K12:K13" si="1">F12+H12+I12-J12</f>
        <v>7.4694907407407404E-2</v>
      </c>
      <c r="L12" s="5">
        <v>2</v>
      </c>
      <c r="M12" s="21">
        <v>23</v>
      </c>
    </row>
    <row r="13" spans="1:13" ht="15.6" x14ac:dyDescent="0.3">
      <c r="A13" s="2">
        <v>2</v>
      </c>
      <c r="B13" s="46">
        <v>509</v>
      </c>
      <c r="C13" s="33" t="s">
        <v>20</v>
      </c>
      <c r="D13" s="34" t="s">
        <v>101</v>
      </c>
      <c r="E13" s="5"/>
      <c r="F13" s="27" t="s">
        <v>146</v>
      </c>
      <c r="G13" s="27">
        <v>1</v>
      </c>
      <c r="H13" s="31">
        <v>0</v>
      </c>
      <c r="I13" s="30">
        <v>0.16666666666666666</v>
      </c>
      <c r="J13" s="30">
        <v>1.736111111111111E-3</v>
      </c>
      <c r="K13" s="4">
        <f t="shared" si="1"/>
        <v>0.21004699074074074</v>
      </c>
      <c r="L13" s="5">
        <v>0</v>
      </c>
      <c r="M13" s="21">
        <v>18</v>
      </c>
    </row>
    <row r="14" spans="1:13" ht="14.4" customHeight="1" x14ac:dyDescent="0.3">
      <c r="A14" s="7"/>
      <c r="B14" s="20"/>
      <c r="C14" s="39"/>
      <c r="D14" s="7"/>
      <c r="E14" s="6"/>
      <c r="F14" s="8"/>
      <c r="G14" s="6"/>
      <c r="H14" s="11"/>
      <c r="I14" s="8"/>
      <c r="J14" s="8"/>
      <c r="K14" s="8"/>
      <c r="L14" s="8"/>
      <c r="M14" s="24"/>
    </row>
    <row r="15" spans="1:13" ht="15.6" x14ac:dyDescent="0.3">
      <c r="A15" s="2">
        <v>1</v>
      </c>
      <c r="B15" s="46">
        <v>3</v>
      </c>
      <c r="C15" s="33" t="s">
        <v>21</v>
      </c>
      <c r="D15" s="34" t="s">
        <v>28</v>
      </c>
      <c r="E15" s="42" t="s">
        <v>70</v>
      </c>
      <c r="F15" s="27" t="s">
        <v>170</v>
      </c>
      <c r="G15" s="27">
        <v>1</v>
      </c>
      <c r="H15" s="27" t="s">
        <v>171</v>
      </c>
      <c r="I15" s="30"/>
      <c r="J15" s="29"/>
      <c r="K15" s="4">
        <f t="shared" ref="K15:K33" si="2">F15+H15+I15-J15</f>
        <v>6.3641898148148135E-2</v>
      </c>
      <c r="L15" s="5">
        <v>2</v>
      </c>
      <c r="M15" s="21">
        <v>23</v>
      </c>
    </row>
    <row r="16" spans="1:13" ht="15.6" x14ac:dyDescent="0.3">
      <c r="A16" s="2">
        <v>2</v>
      </c>
      <c r="B16" s="46">
        <v>555</v>
      </c>
      <c r="C16" s="33" t="s">
        <v>21</v>
      </c>
      <c r="D16" s="34" t="s">
        <v>35</v>
      </c>
      <c r="E16" s="42" t="s">
        <v>79</v>
      </c>
      <c r="F16" s="27" t="s">
        <v>172</v>
      </c>
      <c r="G16" s="27">
        <v>1</v>
      </c>
      <c r="H16" s="27" t="s">
        <v>173</v>
      </c>
      <c r="I16" s="30"/>
      <c r="J16" s="29"/>
      <c r="K16" s="4">
        <f t="shared" si="2"/>
        <v>6.4195254629629633E-2</v>
      </c>
      <c r="L16" s="5">
        <v>2</v>
      </c>
      <c r="M16" s="21">
        <v>20</v>
      </c>
    </row>
    <row r="17" spans="1:13" ht="15.6" x14ac:dyDescent="0.3">
      <c r="A17" s="25">
        <v>3</v>
      </c>
      <c r="B17" s="46">
        <v>12</v>
      </c>
      <c r="C17" s="33" t="s">
        <v>21</v>
      </c>
      <c r="D17" s="34" t="s">
        <v>33</v>
      </c>
      <c r="E17" s="42" t="s">
        <v>72</v>
      </c>
      <c r="F17" s="27" t="s">
        <v>175</v>
      </c>
      <c r="G17" s="27">
        <v>1</v>
      </c>
      <c r="H17" s="27" t="s">
        <v>176</v>
      </c>
      <c r="I17" s="30"/>
      <c r="J17" s="29"/>
      <c r="K17" s="4">
        <f t="shared" si="2"/>
        <v>6.5489699074074065E-2</v>
      </c>
      <c r="L17" s="5">
        <v>2</v>
      </c>
      <c r="M17" s="21">
        <v>18</v>
      </c>
    </row>
    <row r="18" spans="1:13" ht="15.6" x14ac:dyDescent="0.3">
      <c r="A18" s="2">
        <v>4</v>
      </c>
      <c r="B18" s="46">
        <v>80</v>
      </c>
      <c r="C18" s="33" t="s">
        <v>21</v>
      </c>
      <c r="D18" s="34" t="s">
        <v>112</v>
      </c>
      <c r="E18" s="42" t="s">
        <v>113</v>
      </c>
      <c r="F18" s="27" t="s">
        <v>177</v>
      </c>
      <c r="G18" s="27">
        <v>1</v>
      </c>
      <c r="H18" s="27" t="s">
        <v>178</v>
      </c>
      <c r="I18" s="30"/>
      <c r="J18" s="29"/>
      <c r="K18" s="4">
        <f t="shared" si="2"/>
        <v>6.5739120370370371E-2</v>
      </c>
      <c r="L18" s="5">
        <v>2</v>
      </c>
      <c r="M18" s="21">
        <v>16</v>
      </c>
    </row>
    <row r="19" spans="1:13" ht="15.6" x14ac:dyDescent="0.3">
      <c r="A19" s="2">
        <v>5</v>
      </c>
      <c r="B19" s="46">
        <v>89</v>
      </c>
      <c r="C19" s="33" t="s">
        <v>21</v>
      </c>
      <c r="D19" s="34" t="s">
        <v>27</v>
      </c>
      <c r="E19" s="42" t="s">
        <v>78</v>
      </c>
      <c r="F19" s="27" t="s">
        <v>180</v>
      </c>
      <c r="G19" s="27">
        <v>1</v>
      </c>
      <c r="H19" s="27" t="s">
        <v>181</v>
      </c>
      <c r="I19" s="30"/>
      <c r="J19" s="29"/>
      <c r="K19" s="4">
        <f t="shared" si="2"/>
        <v>6.5989351851851855E-2</v>
      </c>
      <c r="L19" s="5">
        <v>2</v>
      </c>
      <c r="M19" s="21">
        <v>14</v>
      </c>
    </row>
    <row r="20" spans="1:13" ht="15.6" x14ac:dyDescent="0.3">
      <c r="A20" s="2">
        <v>6</v>
      </c>
      <c r="B20" s="46">
        <v>69</v>
      </c>
      <c r="C20" s="33" t="s">
        <v>21</v>
      </c>
      <c r="D20" s="34" t="s">
        <v>89</v>
      </c>
      <c r="E20" s="42" t="s">
        <v>143</v>
      </c>
      <c r="F20" s="27" t="s">
        <v>183</v>
      </c>
      <c r="G20" s="27">
        <v>1</v>
      </c>
      <c r="H20" s="27" t="s">
        <v>184</v>
      </c>
      <c r="I20" s="30"/>
      <c r="J20" s="29"/>
      <c r="K20" s="4">
        <f t="shared" si="2"/>
        <v>7.1167129629629622E-2</v>
      </c>
      <c r="L20" s="5">
        <v>2</v>
      </c>
      <c r="M20" s="21">
        <v>13</v>
      </c>
    </row>
    <row r="21" spans="1:13" ht="15.6" x14ac:dyDescent="0.3">
      <c r="A21" s="2">
        <v>7</v>
      </c>
      <c r="B21" s="46">
        <v>771</v>
      </c>
      <c r="C21" s="33" t="s">
        <v>21</v>
      </c>
      <c r="D21" s="34" t="s">
        <v>25</v>
      </c>
      <c r="E21" s="42" t="s">
        <v>67</v>
      </c>
      <c r="F21" s="27" t="s">
        <v>185</v>
      </c>
      <c r="G21" s="27">
        <v>1</v>
      </c>
      <c r="H21" s="27" t="s">
        <v>186</v>
      </c>
      <c r="I21" s="30"/>
      <c r="J21" s="29"/>
      <c r="K21" s="4">
        <f t="shared" si="2"/>
        <v>7.4085763888888892E-2</v>
      </c>
      <c r="L21" s="5">
        <v>2</v>
      </c>
      <c r="M21" s="21">
        <v>12</v>
      </c>
    </row>
    <row r="22" spans="1:13" ht="15.6" x14ac:dyDescent="0.3">
      <c r="A22" s="25">
        <v>8</v>
      </c>
      <c r="B22" s="46">
        <v>700</v>
      </c>
      <c r="C22" s="33" t="s">
        <v>21</v>
      </c>
      <c r="D22" s="34" t="s">
        <v>26</v>
      </c>
      <c r="E22" s="42" t="s">
        <v>111</v>
      </c>
      <c r="F22" s="27" t="s">
        <v>188</v>
      </c>
      <c r="G22" s="27">
        <v>1</v>
      </c>
      <c r="H22" s="27" t="s">
        <v>189</v>
      </c>
      <c r="I22" s="30"/>
      <c r="J22" s="29"/>
      <c r="K22" s="4">
        <f t="shared" si="2"/>
        <v>7.557395833333333E-2</v>
      </c>
      <c r="L22" s="5">
        <v>2</v>
      </c>
      <c r="M22" s="21">
        <v>11</v>
      </c>
    </row>
    <row r="23" spans="1:13" ht="15.6" x14ac:dyDescent="0.3">
      <c r="A23" s="2">
        <v>9</v>
      </c>
      <c r="B23" s="46">
        <v>18</v>
      </c>
      <c r="C23" s="33" t="s">
        <v>21</v>
      </c>
      <c r="D23" s="34" t="s">
        <v>92</v>
      </c>
      <c r="E23" s="42" t="s">
        <v>137</v>
      </c>
      <c r="F23" s="27" t="s">
        <v>190</v>
      </c>
      <c r="G23" s="27">
        <v>1</v>
      </c>
      <c r="H23" s="27" t="s">
        <v>191</v>
      </c>
      <c r="I23" s="30"/>
      <c r="J23" s="29"/>
      <c r="K23" s="4">
        <f t="shared" si="2"/>
        <v>7.6584953703703704E-2</v>
      </c>
      <c r="L23" s="5">
        <v>2</v>
      </c>
      <c r="M23" s="21">
        <v>10</v>
      </c>
    </row>
    <row r="24" spans="1:13" ht="15.6" x14ac:dyDescent="0.3">
      <c r="A24" s="2">
        <v>10</v>
      </c>
      <c r="B24" s="46">
        <v>57</v>
      </c>
      <c r="C24" s="33" t="s">
        <v>21</v>
      </c>
      <c r="D24" s="34" t="s">
        <v>108</v>
      </c>
      <c r="E24" s="42" t="s">
        <v>109</v>
      </c>
      <c r="F24" s="27" t="s">
        <v>169</v>
      </c>
      <c r="G24" s="27">
        <v>1</v>
      </c>
      <c r="H24" s="31">
        <v>0</v>
      </c>
      <c r="I24" s="30">
        <v>0.16666666666666666</v>
      </c>
      <c r="J24" s="29"/>
      <c r="K24" s="4">
        <f t="shared" si="2"/>
        <v>0.19658402777777778</v>
      </c>
      <c r="L24" s="5">
        <v>0</v>
      </c>
      <c r="M24" s="21">
        <v>7</v>
      </c>
    </row>
    <row r="25" spans="1:13" ht="15.6" x14ac:dyDescent="0.3">
      <c r="A25" s="2">
        <v>11</v>
      </c>
      <c r="B25" s="46">
        <v>55</v>
      </c>
      <c r="C25" s="33" t="s">
        <v>21</v>
      </c>
      <c r="D25" s="34" t="s">
        <v>34</v>
      </c>
      <c r="E25" s="42" t="s">
        <v>76</v>
      </c>
      <c r="F25" s="27" t="s">
        <v>174</v>
      </c>
      <c r="G25" s="27">
        <v>1</v>
      </c>
      <c r="H25" s="31">
        <v>0</v>
      </c>
      <c r="I25" s="30">
        <v>0.16666666666666666</v>
      </c>
      <c r="J25" s="29"/>
      <c r="K25" s="4">
        <f t="shared" si="2"/>
        <v>0.19709328703703702</v>
      </c>
      <c r="L25" s="5">
        <v>0</v>
      </c>
      <c r="M25" s="21">
        <v>6</v>
      </c>
    </row>
    <row r="26" spans="1:13" ht="15.6" x14ac:dyDescent="0.3">
      <c r="A26" s="2">
        <v>12</v>
      </c>
      <c r="B26" s="46">
        <v>53</v>
      </c>
      <c r="C26" s="33" t="s">
        <v>21</v>
      </c>
      <c r="D26" s="34" t="s">
        <v>42</v>
      </c>
      <c r="E26" s="42" t="s">
        <v>141</v>
      </c>
      <c r="F26" s="27" t="s">
        <v>179</v>
      </c>
      <c r="G26" s="27">
        <v>1</v>
      </c>
      <c r="H26" s="31">
        <v>0</v>
      </c>
      <c r="I26" s="30">
        <v>0.16666666666666666</v>
      </c>
      <c r="J26" s="29"/>
      <c r="K26" s="4">
        <f>F26+H26+I26-J26</f>
        <v>0.1977767361111111</v>
      </c>
      <c r="L26" s="5">
        <v>0</v>
      </c>
      <c r="M26" s="21">
        <v>5</v>
      </c>
    </row>
    <row r="27" spans="1:13" ht="15.6" x14ac:dyDescent="0.3">
      <c r="A27" s="25">
        <v>13</v>
      </c>
      <c r="B27" s="46">
        <v>5</v>
      </c>
      <c r="C27" s="33" t="s">
        <v>21</v>
      </c>
      <c r="D27" s="34" t="s">
        <v>29</v>
      </c>
      <c r="E27" s="42" t="s">
        <v>74</v>
      </c>
      <c r="F27" s="27" t="s">
        <v>193</v>
      </c>
      <c r="G27" s="27">
        <v>1</v>
      </c>
      <c r="H27" s="31">
        <v>0</v>
      </c>
      <c r="I27" s="30">
        <v>0.16666666666666666</v>
      </c>
      <c r="J27" s="29"/>
      <c r="K27" s="4">
        <f t="shared" si="2"/>
        <v>0.19843449074074074</v>
      </c>
      <c r="L27" s="5">
        <v>0</v>
      </c>
      <c r="M27" s="21">
        <v>4</v>
      </c>
    </row>
    <row r="28" spans="1:13" ht="15.6" x14ac:dyDescent="0.3">
      <c r="A28" s="2">
        <v>14</v>
      </c>
      <c r="B28" s="46">
        <v>98</v>
      </c>
      <c r="C28" s="33" t="s">
        <v>21</v>
      </c>
      <c r="D28" s="34" t="s">
        <v>116</v>
      </c>
      <c r="E28" s="42" t="s">
        <v>117</v>
      </c>
      <c r="F28" s="27" t="s">
        <v>182</v>
      </c>
      <c r="G28" s="27">
        <v>1</v>
      </c>
      <c r="H28" s="31">
        <v>0</v>
      </c>
      <c r="I28" s="30">
        <v>0.16666666666666666</v>
      </c>
      <c r="J28" s="29"/>
      <c r="K28" s="4">
        <f t="shared" si="2"/>
        <v>0.19855254629629629</v>
      </c>
      <c r="L28" s="5">
        <v>0</v>
      </c>
      <c r="M28" s="21">
        <v>3</v>
      </c>
    </row>
    <row r="29" spans="1:13" ht="15.6" x14ac:dyDescent="0.3">
      <c r="A29" s="2">
        <v>15</v>
      </c>
      <c r="B29" s="46">
        <v>900</v>
      </c>
      <c r="C29" s="33" t="s">
        <v>21</v>
      </c>
      <c r="D29" s="34" t="s">
        <v>114</v>
      </c>
      <c r="E29" s="42" t="s">
        <v>115</v>
      </c>
      <c r="F29" s="27" t="s">
        <v>192</v>
      </c>
      <c r="G29" s="27">
        <v>1</v>
      </c>
      <c r="H29" s="31">
        <v>0</v>
      </c>
      <c r="I29" s="30">
        <v>0.16666666666666666</v>
      </c>
      <c r="J29" s="29"/>
      <c r="K29" s="4">
        <f t="shared" si="2"/>
        <v>0.19991249999999999</v>
      </c>
      <c r="L29" s="5">
        <v>0</v>
      </c>
      <c r="M29" s="21">
        <v>2</v>
      </c>
    </row>
    <row r="30" spans="1:13" ht="15.6" x14ac:dyDescent="0.3">
      <c r="A30" s="2">
        <v>16</v>
      </c>
      <c r="B30" s="46">
        <v>14</v>
      </c>
      <c r="C30" s="33" t="s">
        <v>21</v>
      </c>
      <c r="D30" s="34" t="s">
        <v>103</v>
      </c>
      <c r="E30" s="42" t="s">
        <v>104</v>
      </c>
      <c r="F30" s="27" t="s">
        <v>187</v>
      </c>
      <c r="G30" s="27">
        <v>1</v>
      </c>
      <c r="H30" s="31">
        <v>0</v>
      </c>
      <c r="I30" s="30">
        <v>0.16666666666666666</v>
      </c>
      <c r="J30" s="29"/>
      <c r="K30" s="4">
        <f t="shared" si="2"/>
        <v>0.20290567129629627</v>
      </c>
      <c r="L30" s="5">
        <v>0</v>
      </c>
      <c r="M30" s="21">
        <v>2</v>
      </c>
    </row>
    <row r="31" spans="1:13" ht="15.6" x14ac:dyDescent="0.3">
      <c r="A31" s="2">
        <v>17</v>
      </c>
      <c r="B31" s="46">
        <v>65</v>
      </c>
      <c r="C31" s="33" t="s">
        <v>21</v>
      </c>
      <c r="D31" s="34" t="s">
        <v>142</v>
      </c>
      <c r="E31" s="42" t="s">
        <v>110</v>
      </c>
      <c r="F31" s="27" t="s">
        <v>194</v>
      </c>
      <c r="G31" s="27">
        <v>1</v>
      </c>
      <c r="H31" s="27" t="s">
        <v>195</v>
      </c>
      <c r="I31" s="30">
        <v>8.3333333333333329E-2</v>
      </c>
      <c r="J31" s="29"/>
      <c r="K31" s="4">
        <f t="shared" si="2"/>
        <v>0.20388067129629628</v>
      </c>
      <c r="L31" s="5">
        <v>2</v>
      </c>
      <c r="M31" s="21">
        <v>4</v>
      </c>
    </row>
    <row r="32" spans="1:13" ht="15.6" x14ac:dyDescent="0.3">
      <c r="A32" s="25">
        <v>18</v>
      </c>
      <c r="B32" s="46">
        <v>530</v>
      </c>
      <c r="C32" s="33" t="s">
        <v>21</v>
      </c>
      <c r="D32" s="34" t="s">
        <v>106</v>
      </c>
      <c r="E32" s="42" t="s">
        <v>107</v>
      </c>
      <c r="F32" s="27" t="s">
        <v>196</v>
      </c>
      <c r="G32" s="27">
        <v>1</v>
      </c>
      <c r="H32" s="31">
        <v>0</v>
      </c>
      <c r="I32" s="30">
        <v>0.25</v>
      </c>
      <c r="J32" s="29"/>
      <c r="K32" s="4">
        <f t="shared" si="2"/>
        <v>0.28029131944444446</v>
      </c>
      <c r="L32" s="5">
        <v>0</v>
      </c>
      <c r="M32" s="21">
        <v>2</v>
      </c>
    </row>
    <row r="33" spans="1:13" ht="15.6" x14ac:dyDescent="0.3">
      <c r="A33" s="2">
        <v>19</v>
      </c>
      <c r="B33" s="46">
        <v>10</v>
      </c>
      <c r="C33" s="33" t="s">
        <v>21</v>
      </c>
      <c r="D33" s="34" t="s">
        <v>258</v>
      </c>
      <c r="E33" s="42" t="s">
        <v>93</v>
      </c>
      <c r="F33" s="31">
        <v>0</v>
      </c>
      <c r="G33" s="27">
        <v>0</v>
      </c>
      <c r="H33" s="31">
        <v>0</v>
      </c>
      <c r="I33" s="30">
        <v>0.33333333333333331</v>
      </c>
      <c r="J33" s="54"/>
      <c r="K33" s="4">
        <f t="shared" si="2"/>
        <v>0.33333333333333331</v>
      </c>
      <c r="L33" s="5">
        <v>0</v>
      </c>
      <c r="M33" s="21">
        <v>1</v>
      </c>
    </row>
    <row r="34" spans="1:13" ht="15.6" x14ac:dyDescent="0.3">
      <c r="A34" s="6"/>
      <c r="B34" s="6"/>
      <c r="C34" s="6"/>
      <c r="D34" s="6"/>
      <c r="E34" s="43"/>
      <c r="F34" s="32"/>
      <c r="G34" s="9"/>
      <c r="H34" s="32"/>
      <c r="I34" s="32"/>
      <c r="J34" s="32"/>
      <c r="K34" s="32"/>
      <c r="L34" s="32"/>
      <c r="M34" s="22"/>
    </row>
    <row r="35" spans="1:13" ht="15.6" x14ac:dyDescent="0.3">
      <c r="A35" s="2">
        <v>1</v>
      </c>
      <c r="B35" s="46">
        <v>20</v>
      </c>
      <c r="C35" s="33" t="s">
        <v>22</v>
      </c>
      <c r="D35" s="34" t="s">
        <v>90</v>
      </c>
      <c r="E35" s="42" t="s">
        <v>31</v>
      </c>
      <c r="F35" s="27" t="s">
        <v>150</v>
      </c>
      <c r="G35" s="26">
        <v>1</v>
      </c>
      <c r="H35" s="27" t="s">
        <v>160</v>
      </c>
      <c r="I35" s="30"/>
      <c r="J35" s="29"/>
      <c r="K35" s="4">
        <f t="shared" ref="K35:K46" si="3">F35+H35+I35-J35</f>
        <v>6.025833333333333E-2</v>
      </c>
      <c r="L35" s="5">
        <v>2</v>
      </c>
      <c r="M35" s="21">
        <v>23</v>
      </c>
    </row>
    <row r="36" spans="1:13" ht="15.6" x14ac:dyDescent="0.3">
      <c r="A36" s="2">
        <v>2</v>
      </c>
      <c r="B36" s="46">
        <v>39</v>
      </c>
      <c r="C36" s="33" t="s">
        <v>22</v>
      </c>
      <c r="D36" s="34" t="s">
        <v>91</v>
      </c>
      <c r="E36" s="42" t="s">
        <v>94</v>
      </c>
      <c r="F36" s="27" t="s">
        <v>151</v>
      </c>
      <c r="G36" s="26">
        <v>1</v>
      </c>
      <c r="H36" s="27" t="s">
        <v>161</v>
      </c>
      <c r="I36" s="30"/>
      <c r="J36" s="29"/>
      <c r="K36" s="4">
        <f t="shared" si="3"/>
        <v>6.0290625E-2</v>
      </c>
      <c r="L36" s="5">
        <v>2</v>
      </c>
      <c r="M36" s="21">
        <v>20</v>
      </c>
    </row>
    <row r="37" spans="1:13" ht="15.6" x14ac:dyDescent="0.3">
      <c r="A37" s="2">
        <v>3</v>
      </c>
      <c r="B37" s="46">
        <v>88</v>
      </c>
      <c r="C37" s="33" t="s">
        <v>22</v>
      </c>
      <c r="D37" s="34" t="s">
        <v>4</v>
      </c>
      <c r="E37" s="42" t="s">
        <v>87</v>
      </c>
      <c r="F37" s="27" t="s">
        <v>152</v>
      </c>
      <c r="G37" s="26">
        <v>1</v>
      </c>
      <c r="H37" s="27" t="s">
        <v>162</v>
      </c>
      <c r="I37" s="30"/>
      <c r="J37" s="29"/>
      <c r="K37" s="4">
        <f t="shared" si="3"/>
        <v>6.1175E-2</v>
      </c>
      <c r="L37" s="5">
        <v>2</v>
      </c>
      <c r="M37" s="21">
        <v>18</v>
      </c>
    </row>
    <row r="38" spans="1:13" ht="15.6" x14ac:dyDescent="0.3">
      <c r="A38" s="2">
        <v>4</v>
      </c>
      <c r="B38" s="46">
        <v>22</v>
      </c>
      <c r="C38" s="33" t="s">
        <v>22</v>
      </c>
      <c r="D38" s="34" t="s">
        <v>36</v>
      </c>
      <c r="E38" s="42" t="s">
        <v>88</v>
      </c>
      <c r="F38" s="27" t="s">
        <v>153</v>
      </c>
      <c r="G38" s="26">
        <v>1</v>
      </c>
      <c r="H38" s="27" t="s">
        <v>163</v>
      </c>
      <c r="I38" s="30"/>
      <c r="J38" s="29"/>
      <c r="K38" s="4">
        <f t="shared" si="3"/>
        <v>6.2344212962962969E-2</v>
      </c>
      <c r="L38" s="5">
        <v>2</v>
      </c>
      <c r="M38" s="21">
        <v>16</v>
      </c>
    </row>
    <row r="39" spans="1:13" ht="15.6" x14ac:dyDescent="0.3">
      <c r="A39" s="2">
        <v>5</v>
      </c>
      <c r="B39" s="46">
        <v>47</v>
      </c>
      <c r="C39" s="33" t="s">
        <v>22</v>
      </c>
      <c r="D39" s="34" t="s">
        <v>24</v>
      </c>
      <c r="E39" s="42" t="s">
        <v>95</v>
      </c>
      <c r="F39" s="27" t="s">
        <v>155</v>
      </c>
      <c r="G39" s="26">
        <v>1</v>
      </c>
      <c r="H39" s="27" t="s">
        <v>164</v>
      </c>
      <c r="I39" s="30"/>
      <c r="J39" s="29"/>
      <c r="K39" s="4">
        <f t="shared" si="3"/>
        <v>6.415902777777778E-2</v>
      </c>
      <c r="L39" s="5">
        <v>2</v>
      </c>
      <c r="M39" s="21">
        <v>14</v>
      </c>
    </row>
    <row r="40" spans="1:13" ht="15.6" x14ac:dyDescent="0.3">
      <c r="A40" s="2">
        <v>6</v>
      </c>
      <c r="B40" s="46">
        <v>4</v>
      </c>
      <c r="C40" s="33" t="s">
        <v>22</v>
      </c>
      <c r="D40" s="34" t="s">
        <v>23</v>
      </c>
      <c r="E40" s="42" t="s">
        <v>84</v>
      </c>
      <c r="F40" s="27" t="s">
        <v>158</v>
      </c>
      <c r="G40" s="26">
        <v>1</v>
      </c>
      <c r="H40" s="27" t="s">
        <v>167</v>
      </c>
      <c r="I40" s="29"/>
      <c r="J40" s="30">
        <v>3.7037037037037034E-3</v>
      </c>
      <c r="K40" s="4">
        <f t="shared" si="3"/>
        <v>6.5100810185185182E-2</v>
      </c>
      <c r="L40" s="5">
        <v>2</v>
      </c>
      <c r="M40" s="21">
        <v>13</v>
      </c>
    </row>
    <row r="41" spans="1:13" ht="15.6" x14ac:dyDescent="0.3">
      <c r="A41" s="2">
        <v>7</v>
      </c>
      <c r="B41" s="46">
        <v>59</v>
      </c>
      <c r="C41" s="33" t="s">
        <v>22</v>
      </c>
      <c r="D41" s="34" t="s">
        <v>37</v>
      </c>
      <c r="E41" s="42" t="s">
        <v>83</v>
      </c>
      <c r="F41" s="27" t="s">
        <v>159</v>
      </c>
      <c r="G41" s="26">
        <v>1</v>
      </c>
      <c r="H41" s="27" t="s">
        <v>168</v>
      </c>
      <c r="I41" s="30">
        <v>2.4305555555555556E-2</v>
      </c>
      <c r="J41" s="29"/>
      <c r="K41" s="4">
        <f t="shared" si="3"/>
        <v>9.6356134259259263E-2</v>
      </c>
      <c r="L41" s="5">
        <v>2</v>
      </c>
      <c r="M41" s="21">
        <v>12</v>
      </c>
    </row>
    <row r="42" spans="1:13" ht="15.6" x14ac:dyDescent="0.3">
      <c r="A42" s="2">
        <v>8</v>
      </c>
      <c r="B42" s="46">
        <v>7</v>
      </c>
      <c r="C42" s="33" t="s">
        <v>22</v>
      </c>
      <c r="D42" s="34" t="s">
        <v>118</v>
      </c>
      <c r="E42" s="42" t="s">
        <v>119</v>
      </c>
      <c r="F42" s="27" t="s">
        <v>156</v>
      </c>
      <c r="G42" s="26">
        <v>1</v>
      </c>
      <c r="H42" s="27" t="s">
        <v>166</v>
      </c>
      <c r="I42" s="30">
        <v>4.2361111111111106E-2</v>
      </c>
      <c r="J42" s="29"/>
      <c r="K42" s="4">
        <f t="shared" si="3"/>
        <v>0.10966840277777778</v>
      </c>
      <c r="L42" s="5">
        <v>2</v>
      </c>
      <c r="M42" s="21">
        <v>11</v>
      </c>
    </row>
    <row r="43" spans="1:13" ht="15.6" x14ac:dyDescent="0.3">
      <c r="A43" s="2">
        <v>9</v>
      </c>
      <c r="B43" s="46">
        <v>888</v>
      </c>
      <c r="C43" s="33" t="s">
        <v>22</v>
      </c>
      <c r="D43" s="34" t="s">
        <v>16</v>
      </c>
      <c r="E43" s="42" t="s">
        <v>86</v>
      </c>
      <c r="F43" s="27" t="s">
        <v>154</v>
      </c>
      <c r="G43" s="26">
        <v>1</v>
      </c>
      <c r="H43" s="31">
        <v>0</v>
      </c>
      <c r="I43" s="30">
        <v>0.1673611111111111</v>
      </c>
      <c r="J43" s="29"/>
      <c r="K43" s="4">
        <f t="shared" si="3"/>
        <v>0.19859074074074073</v>
      </c>
      <c r="L43" s="5">
        <v>0</v>
      </c>
      <c r="M43" s="21">
        <v>8</v>
      </c>
    </row>
    <row r="44" spans="1:13" ht="15.6" x14ac:dyDescent="0.3">
      <c r="A44" s="2">
        <v>10</v>
      </c>
      <c r="B44" s="46">
        <v>9</v>
      </c>
      <c r="C44" s="33" t="s">
        <v>22</v>
      </c>
      <c r="D44" s="34" t="s">
        <v>15</v>
      </c>
      <c r="E44" s="42" t="s">
        <v>85</v>
      </c>
      <c r="F44" s="31">
        <v>0</v>
      </c>
      <c r="G44" s="26">
        <v>0</v>
      </c>
      <c r="H44" s="27" t="s">
        <v>165</v>
      </c>
      <c r="I44" s="30">
        <v>0.16666666666666666</v>
      </c>
      <c r="J44" s="29"/>
      <c r="K44" s="4">
        <f>F44+H44+I44-J44</f>
        <v>0.20128587962962963</v>
      </c>
      <c r="L44" s="5">
        <v>0</v>
      </c>
      <c r="M44" s="21">
        <v>6</v>
      </c>
    </row>
    <row r="45" spans="1:13" ht="15.6" x14ac:dyDescent="0.3">
      <c r="A45" s="2">
        <v>11</v>
      </c>
      <c r="B45" s="46">
        <v>77</v>
      </c>
      <c r="C45" s="33" t="s">
        <v>22</v>
      </c>
      <c r="D45" s="34" t="s">
        <v>121</v>
      </c>
      <c r="E45" s="42" t="s">
        <v>122</v>
      </c>
      <c r="F45" s="27" t="s">
        <v>157</v>
      </c>
      <c r="G45" s="26">
        <v>1</v>
      </c>
      <c r="H45" s="31">
        <v>0</v>
      </c>
      <c r="I45" s="29">
        <v>0.26250000000000001</v>
      </c>
      <c r="J45" s="29"/>
      <c r="K45" s="59">
        <f t="shared" si="3"/>
        <v>0.29552349537037037</v>
      </c>
      <c r="L45" s="5">
        <v>0</v>
      </c>
      <c r="M45" s="21">
        <v>6</v>
      </c>
    </row>
    <row r="46" spans="1:13" ht="15.6" x14ac:dyDescent="0.3">
      <c r="A46" s="25" t="s">
        <v>30</v>
      </c>
      <c r="B46" s="46">
        <v>46</v>
      </c>
      <c r="C46" s="33" t="s">
        <v>22</v>
      </c>
      <c r="D46" s="34" t="s">
        <v>3</v>
      </c>
      <c r="E46" s="42" t="s">
        <v>139</v>
      </c>
      <c r="F46" s="31">
        <v>0</v>
      </c>
      <c r="G46" s="26">
        <v>0</v>
      </c>
      <c r="H46" s="27"/>
      <c r="I46" s="30">
        <v>0.16666666666666666</v>
      </c>
      <c r="J46" s="29"/>
      <c r="K46" s="4">
        <f t="shared" si="3"/>
        <v>0.16666666666666666</v>
      </c>
      <c r="L46" s="5">
        <v>0</v>
      </c>
      <c r="M46" s="21" t="s">
        <v>198</v>
      </c>
    </row>
    <row r="47" spans="1:13" s="14" customFormat="1" ht="27.75" customHeight="1" x14ac:dyDescent="0.35">
      <c r="A47" s="14" t="s">
        <v>9</v>
      </c>
      <c r="F47" s="15"/>
      <c r="H47" s="14" t="s">
        <v>8</v>
      </c>
      <c r="I47" s="15"/>
      <c r="J47" s="15"/>
      <c r="K47" s="15"/>
      <c r="M47" s="16"/>
    </row>
    <row r="48" spans="1:13" s="14" customFormat="1" ht="18" x14ac:dyDescent="0.35">
      <c r="A48" s="14" t="s">
        <v>124</v>
      </c>
      <c r="F48" s="15"/>
      <c r="H48" s="14" t="s">
        <v>125</v>
      </c>
      <c r="I48" s="15"/>
      <c r="J48" s="15"/>
      <c r="K48" s="15"/>
      <c r="M48" s="16"/>
    </row>
  </sheetData>
  <mergeCells count="11">
    <mergeCell ref="G7:G8"/>
    <mergeCell ref="H7:H8"/>
    <mergeCell ref="K7:K8"/>
    <mergeCell ref="L7:L8"/>
    <mergeCell ref="M7:M8"/>
    <mergeCell ref="F7:F8"/>
    <mergeCell ref="A7:A8"/>
    <mergeCell ref="B7:B8"/>
    <mergeCell ref="C7:C8"/>
    <mergeCell ref="D7:D8"/>
    <mergeCell ref="E7:E8"/>
  </mergeCells>
  <pageMargins left="0.23622047244094491" right="0.35433070866141736" top="0.35433070866141736" bottom="0.43307086614173229" header="0.31496062992125984" footer="0.31496062992125984"/>
  <pageSetup paperSize="9" scale="9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DEEC8-6EE8-4C50-8147-292B0DB9E6BD}">
  <sheetPr>
    <pageSetUpPr fitToPage="1"/>
  </sheetPr>
  <dimension ref="A2:M48"/>
  <sheetViews>
    <sheetView workbookViewId="0">
      <selection activeCell="J39" sqref="J39"/>
    </sheetView>
  </sheetViews>
  <sheetFormatPr defaultRowHeight="14.4" x14ac:dyDescent="0.3"/>
  <cols>
    <col min="3" max="3" width="20.5546875" customWidth="1"/>
    <col min="4" max="5" width="24.88671875" customWidth="1"/>
    <col min="6" max="6" width="12.6640625" style="1" customWidth="1"/>
    <col min="7" max="7" width="1.44140625" customWidth="1"/>
    <col min="8" max="8" width="13" style="1" customWidth="1"/>
    <col min="9" max="9" width="12.33203125" style="1" customWidth="1"/>
    <col min="10" max="10" width="12.6640625" style="1" customWidth="1"/>
    <col min="11" max="11" width="13" style="1" customWidth="1"/>
    <col min="12" max="12" width="7.6640625" customWidth="1"/>
    <col min="13" max="13" width="14.33203125" style="13" customWidth="1"/>
    <col min="15" max="15" width="16.109375" customWidth="1"/>
  </cols>
  <sheetData>
    <row r="2" spans="1:13" ht="18" x14ac:dyDescent="0.3">
      <c r="D2" s="12" t="s">
        <v>10</v>
      </c>
      <c r="E2" s="12"/>
    </row>
    <row r="3" spans="1:13" ht="18" x14ac:dyDescent="0.3">
      <c r="D3" s="12" t="s">
        <v>123</v>
      </c>
      <c r="E3" s="12"/>
    </row>
    <row r="4" spans="1:13" s="17" customFormat="1" ht="15.6" x14ac:dyDescent="0.3">
      <c r="A4" s="23" t="s">
        <v>130</v>
      </c>
      <c r="B4" s="23"/>
      <c r="C4" s="23"/>
      <c r="D4" s="23"/>
      <c r="E4" s="23"/>
      <c r="F4" s="23"/>
      <c r="G4" s="23"/>
      <c r="H4" s="18"/>
      <c r="I4" s="18"/>
      <c r="J4" s="18"/>
      <c r="L4" s="19"/>
    </row>
    <row r="5" spans="1:13" ht="27.75" customHeight="1" x14ac:dyDescent="0.3">
      <c r="D5" s="12" t="s">
        <v>135</v>
      </c>
      <c r="E5" s="12"/>
    </row>
    <row r="6" spans="1:13" x14ac:dyDescent="0.3">
      <c r="F6" s="52" t="s">
        <v>128</v>
      </c>
      <c r="G6" s="53"/>
      <c r="H6" s="53" t="s">
        <v>127</v>
      </c>
      <c r="I6" s="13" t="s">
        <v>126</v>
      </c>
    </row>
    <row r="7" spans="1:13" x14ac:dyDescent="0.3">
      <c r="A7" s="65" t="s">
        <v>0</v>
      </c>
      <c r="B7" s="65" t="s">
        <v>6</v>
      </c>
      <c r="C7" s="65" t="s">
        <v>5</v>
      </c>
      <c r="D7" s="65" t="s">
        <v>7</v>
      </c>
      <c r="E7" s="65" t="s">
        <v>133</v>
      </c>
      <c r="F7" s="62" t="s">
        <v>38</v>
      </c>
      <c r="G7" s="65"/>
      <c r="H7" s="62" t="s">
        <v>39</v>
      </c>
      <c r="I7" s="47" t="s">
        <v>197</v>
      </c>
      <c r="J7" s="47"/>
      <c r="K7" s="63" t="s">
        <v>41</v>
      </c>
      <c r="L7" s="65" t="s">
        <v>40</v>
      </c>
      <c r="M7" s="66" t="s">
        <v>17</v>
      </c>
    </row>
    <row r="8" spans="1:13" x14ac:dyDescent="0.3">
      <c r="A8" s="65"/>
      <c r="B8" s="65"/>
      <c r="C8" s="65"/>
      <c r="D8" s="65"/>
      <c r="E8" s="65"/>
      <c r="F8" s="62"/>
      <c r="G8" s="65"/>
      <c r="H8" s="62"/>
      <c r="I8" s="47"/>
      <c r="J8" s="47" t="s">
        <v>1</v>
      </c>
      <c r="K8" s="64"/>
      <c r="L8" s="65"/>
      <c r="M8" s="66"/>
    </row>
    <row r="9" spans="1:13" ht="15.6" x14ac:dyDescent="0.3">
      <c r="A9" s="28">
        <v>1</v>
      </c>
      <c r="B9" s="46">
        <v>413</v>
      </c>
      <c r="C9" s="33" t="s">
        <v>2</v>
      </c>
      <c r="D9" s="34" t="s">
        <v>14</v>
      </c>
      <c r="E9" s="5"/>
      <c r="F9" s="27" t="s">
        <v>205</v>
      </c>
      <c r="G9" s="60">
        <v>4.094421296296296E-2</v>
      </c>
      <c r="H9" s="27" t="s">
        <v>206</v>
      </c>
      <c r="I9" s="29"/>
      <c r="J9" s="30"/>
      <c r="K9" s="4">
        <f>F9+H9+I9-J9</f>
        <v>0.15602118055555556</v>
      </c>
      <c r="L9" s="3">
        <v>2</v>
      </c>
      <c r="M9" s="21">
        <v>22</v>
      </c>
    </row>
    <row r="10" spans="1:13" ht="15.6" x14ac:dyDescent="0.3">
      <c r="A10" s="28">
        <v>2</v>
      </c>
      <c r="B10" s="46">
        <v>35</v>
      </c>
      <c r="C10" s="33" t="s">
        <v>2</v>
      </c>
      <c r="D10" s="55" t="s">
        <v>99</v>
      </c>
      <c r="E10" s="5"/>
      <c r="F10" s="31">
        <v>0</v>
      </c>
      <c r="G10" s="26"/>
      <c r="H10" s="27" t="s">
        <v>256</v>
      </c>
      <c r="I10" s="29">
        <v>0.3354166666666667</v>
      </c>
      <c r="J10" s="30"/>
      <c r="K10" s="4">
        <f t="shared" ref="K10:K45" si="0">F10+H10+I10-J10</f>
        <v>0.41823344907407412</v>
      </c>
      <c r="L10" s="3">
        <v>0</v>
      </c>
      <c r="M10" s="21">
        <v>17</v>
      </c>
    </row>
    <row r="11" spans="1:13" ht="15.6" x14ac:dyDescent="0.3">
      <c r="A11" s="20"/>
      <c r="B11" s="20"/>
      <c r="C11" s="39"/>
      <c r="D11" s="7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48">
        <v>1</v>
      </c>
      <c r="B12" s="46">
        <v>1</v>
      </c>
      <c r="C12" s="33" t="s">
        <v>20</v>
      </c>
      <c r="D12" s="34" t="s">
        <v>32</v>
      </c>
      <c r="E12" s="5"/>
      <c r="F12" s="27" t="s">
        <v>203</v>
      </c>
      <c r="G12" s="27"/>
      <c r="H12" s="27" t="s">
        <v>204</v>
      </c>
      <c r="I12" s="29"/>
      <c r="J12" s="30"/>
      <c r="K12" s="4">
        <f t="shared" si="0"/>
        <v>0.16485046296296296</v>
      </c>
      <c r="L12" s="48">
        <v>2</v>
      </c>
      <c r="M12" s="21">
        <v>22</v>
      </c>
    </row>
    <row r="13" spans="1:13" ht="15.6" x14ac:dyDescent="0.3">
      <c r="A13" s="28">
        <v>2</v>
      </c>
      <c r="B13" s="46">
        <v>509</v>
      </c>
      <c r="C13" s="33" t="s">
        <v>20</v>
      </c>
      <c r="D13" s="34" t="s">
        <v>101</v>
      </c>
      <c r="E13" s="5"/>
      <c r="F13" s="31">
        <v>0</v>
      </c>
      <c r="G13" s="26"/>
      <c r="H13" s="31">
        <v>0</v>
      </c>
      <c r="I13" s="29">
        <v>0.41666666666666669</v>
      </c>
      <c r="J13" s="30"/>
      <c r="K13" s="4">
        <f t="shared" ref="K13" si="1">F13+H13+I13-J13</f>
        <v>0.41666666666666669</v>
      </c>
      <c r="L13" s="3">
        <v>0</v>
      </c>
      <c r="M13" s="21">
        <v>17</v>
      </c>
    </row>
    <row r="14" spans="1:13" ht="15.6" x14ac:dyDescent="0.3">
      <c r="A14" s="20"/>
      <c r="B14" s="20"/>
      <c r="C14" s="39"/>
      <c r="D14" s="7"/>
      <c r="E14" s="6"/>
      <c r="F14" s="6"/>
      <c r="G14" s="6"/>
      <c r="H14" s="6"/>
      <c r="I14" s="6"/>
      <c r="J14" s="6"/>
      <c r="K14" s="6"/>
      <c r="L14" s="6"/>
      <c r="M14" s="6"/>
    </row>
    <row r="15" spans="1:13" ht="15" customHeight="1" x14ac:dyDescent="0.3">
      <c r="A15" s="2">
        <v>1</v>
      </c>
      <c r="B15" s="46">
        <v>57</v>
      </c>
      <c r="C15" s="33" t="s">
        <v>21</v>
      </c>
      <c r="D15" s="34" t="s">
        <v>108</v>
      </c>
      <c r="E15" s="42" t="s">
        <v>109</v>
      </c>
      <c r="F15" s="27" t="s">
        <v>226</v>
      </c>
      <c r="G15" s="26"/>
      <c r="H15" s="27" t="s">
        <v>240</v>
      </c>
      <c r="I15" s="29">
        <v>6.9444444444444447E-4</v>
      </c>
      <c r="J15" s="29"/>
      <c r="K15" s="4">
        <f t="shared" ref="K15:K31" si="2">F15+H15+I15-J15</f>
        <v>0.12666446759259259</v>
      </c>
      <c r="L15" s="5">
        <v>2</v>
      </c>
      <c r="M15" s="21">
        <v>22</v>
      </c>
    </row>
    <row r="16" spans="1:13" ht="15.6" x14ac:dyDescent="0.3">
      <c r="A16" s="2">
        <v>2</v>
      </c>
      <c r="B16" s="46">
        <v>771</v>
      </c>
      <c r="C16" s="33" t="s">
        <v>21</v>
      </c>
      <c r="D16" s="34" t="s">
        <v>25</v>
      </c>
      <c r="E16" s="42" t="s">
        <v>67</v>
      </c>
      <c r="F16" s="27" t="s">
        <v>227</v>
      </c>
      <c r="G16" s="26"/>
      <c r="H16" s="27" t="s">
        <v>241</v>
      </c>
      <c r="I16" s="30"/>
      <c r="J16" s="29"/>
      <c r="K16" s="4">
        <f t="shared" si="2"/>
        <v>0.12726296296296297</v>
      </c>
      <c r="L16" s="5">
        <v>2</v>
      </c>
      <c r="M16" s="21">
        <v>19</v>
      </c>
    </row>
    <row r="17" spans="1:13" ht="15.6" x14ac:dyDescent="0.3">
      <c r="A17" s="2">
        <v>3</v>
      </c>
      <c r="B17" s="46">
        <v>555</v>
      </c>
      <c r="C17" s="33" t="s">
        <v>21</v>
      </c>
      <c r="D17" s="34" t="s">
        <v>35</v>
      </c>
      <c r="E17" s="42" t="s">
        <v>79</v>
      </c>
      <c r="F17" s="27" t="s">
        <v>228</v>
      </c>
      <c r="G17" s="26"/>
      <c r="H17" s="27" t="s">
        <v>242</v>
      </c>
      <c r="I17" s="30"/>
      <c r="J17" s="29"/>
      <c r="K17" s="4">
        <f t="shared" si="2"/>
        <v>0.12918321759259258</v>
      </c>
      <c r="L17" s="5">
        <v>2</v>
      </c>
      <c r="M17" s="21">
        <v>17</v>
      </c>
    </row>
    <row r="18" spans="1:13" ht="15.6" x14ac:dyDescent="0.3">
      <c r="A18" s="2">
        <v>4</v>
      </c>
      <c r="B18" s="46">
        <v>55</v>
      </c>
      <c r="C18" s="33" t="s">
        <v>21</v>
      </c>
      <c r="D18" s="34" t="s">
        <v>34</v>
      </c>
      <c r="E18" s="42" t="s">
        <v>76</v>
      </c>
      <c r="F18" s="27" t="s">
        <v>229</v>
      </c>
      <c r="G18" s="26"/>
      <c r="H18" s="27" t="s">
        <v>243</v>
      </c>
      <c r="I18" s="30"/>
      <c r="J18" s="29"/>
      <c r="K18" s="4">
        <f t="shared" si="2"/>
        <v>0.1297675925925926</v>
      </c>
      <c r="L18" s="5">
        <v>2</v>
      </c>
      <c r="M18" s="21">
        <v>15</v>
      </c>
    </row>
    <row r="19" spans="1:13" ht="15.6" x14ac:dyDescent="0.3">
      <c r="A19" s="2">
        <v>5</v>
      </c>
      <c r="B19" s="46">
        <v>89</v>
      </c>
      <c r="C19" s="33" t="s">
        <v>21</v>
      </c>
      <c r="D19" s="34" t="s">
        <v>27</v>
      </c>
      <c r="E19" s="42" t="s">
        <v>78</v>
      </c>
      <c r="F19" s="27" t="s">
        <v>230</v>
      </c>
      <c r="G19" s="26"/>
      <c r="H19" s="27" t="s">
        <v>244</v>
      </c>
      <c r="I19" s="30"/>
      <c r="J19" s="29"/>
      <c r="K19" s="4">
        <f t="shared" si="2"/>
        <v>0.13066412037037037</v>
      </c>
      <c r="L19" s="5">
        <v>2</v>
      </c>
      <c r="M19" s="21">
        <v>13</v>
      </c>
    </row>
    <row r="20" spans="1:13" ht="15.6" x14ac:dyDescent="0.3">
      <c r="A20" s="2">
        <v>6</v>
      </c>
      <c r="B20" s="46">
        <v>80</v>
      </c>
      <c r="C20" s="33" t="s">
        <v>21</v>
      </c>
      <c r="D20" s="34" t="s">
        <v>112</v>
      </c>
      <c r="E20" s="42" t="s">
        <v>113</v>
      </c>
      <c r="F20" s="27" t="s">
        <v>231</v>
      </c>
      <c r="G20" s="26"/>
      <c r="H20" s="27" t="s">
        <v>245</v>
      </c>
      <c r="I20" s="30"/>
      <c r="J20" s="29"/>
      <c r="K20" s="4">
        <f t="shared" si="2"/>
        <v>0.13100590277777779</v>
      </c>
      <c r="L20" s="5">
        <v>2</v>
      </c>
      <c r="M20" s="21">
        <v>12</v>
      </c>
    </row>
    <row r="21" spans="1:13" ht="15.6" x14ac:dyDescent="0.3">
      <c r="A21" s="2">
        <v>7</v>
      </c>
      <c r="B21" s="46">
        <v>10</v>
      </c>
      <c r="C21" s="33" t="s">
        <v>21</v>
      </c>
      <c r="D21" s="34" t="s">
        <v>258</v>
      </c>
      <c r="E21" s="42" t="s">
        <v>93</v>
      </c>
      <c r="F21" s="27" t="s">
        <v>232</v>
      </c>
      <c r="G21" s="26"/>
      <c r="H21" s="27" t="s">
        <v>246</v>
      </c>
      <c r="I21" s="30"/>
      <c r="J21" s="29"/>
      <c r="K21" s="4">
        <f t="shared" si="2"/>
        <v>0.13123124999999999</v>
      </c>
      <c r="L21" s="5">
        <v>2</v>
      </c>
      <c r="M21" s="21">
        <v>11</v>
      </c>
    </row>
    <row r="22" spans="1:13" ht="15.6" x14ac:dyDescent="0.3">
      <c r="A22" s="2">
        <v>8</v>
      </c>
      <c r="B22" s="46">
        <v>98</v>
      </c>
      <c r="C22" s="33" t="s">
        <v>21</v>
      </c>
      <c r="D22" s="34" t="s">
        <v>116</v>
      </c>
      <c r="E22" s="42" t="s">
        <v>117</v>
      </c>
      <c r="F22" s="27" t="s">
        <v>233</v>
      </c>
      <c r="G22" s="26"/>
      <c r="H22" s="27" t="s">
        <v>247</v>
      </c>
      <c r="I22" s="30"/>
      <c r="J22" s="29"/>
      <c r="K22" s="4">
        <f t="shared" si="2"/>
        <v>0.13302928240740741</v>
      </c>
      <c r="L22" s="5">
        <v>2</v>
      </c>
      <c r="M22" s="21">
        <v>10</v>
      </c>
    </row>
    <row r="23" spans="1:13" ht="15" customHeight="1" x14ac:dyDescent="0.3">
      <c r="A23" s="2">
        <v>9</v>
      </c>
      <c r="B23" s="46">
        <v>18</v>
      </c>
      <c r="C23" s="33" t="s">
        <v>21</v>
      </c>
      <c r="D23" s="34" t="s">
        <v>92</v>
      </c>
      <c r="E23" s="42" t="s">
        <v>137</v>
      </c>
      <c r="F23" s="27" t="s">
        <v>234</v>
      </c>
      <c r="G23" s="26"/>
      <c r="H23" s="27" t="s">
        <v>248</v>
      </c>
      <c r="I23" s="30"/>
      <c r="J23" s="29"/>
      <c r="K23" s="4">
        <f t="shared" si="2"/>
        <v>0.13650069444444446</v>
      </c>
      <c r="L23" s="5">
        <v>2</v>
      </c>
      <c r="M23" s="21">
        <v>9</v>
      </c>
    </row>
    <row r="24" spans="1:13" ht="15.6" x14ac:dyDescent="0.3">
      <c r="A24" s="2">
        <v>10</v>
      </c>
      <c r="B24" s="46">
        <v>5</v>
      </c>
      <c r="C24" s="33" t="s">
        <v>21</v>
      </c>
      <c r="D24" s="34" t="s">
        <v>29</v>
      </c>
      <c r="E24" s="42" t="s">
        <v>74</v>
      </c>
      <c r="F24" s="27" t="s">
        <v>235</v>
      </c>
      <c r="G24" s="26"/>
      <c r="H24" s="27" t="s">
        <v>249</v>
      </c>
      <c r="I24" s="30"/>
      <c r="J24" s="29"/>
      <c r="K24" s="4">
        <f t="shared" si="2"/>
        <v>0.1428982638888889</v>
      </c>
      <c r="L24" s="5">
        <v>2</v>
      </c>
      <c r="M24" s="21">
        <v>8</v>
      </c>
    </row>
    <row r="25" spans="1:13" ht="15.6" x14ac:dyDescent="0.3">
      <c r="A25" s="2">
        <v>11</v>
      </c>
      <c r="B25" s="46">
        <v>12</v>
      </c>
      <c r="C25" s="33" t="s">
        <v>21</v>
      </c>
      <c r="D25" s="34" t="s">
        <v>33</v>
      </c>
      <c r="E25" s="42" t="s">
        <v>72</v>
      </c>
      <c r="F25" s="27" t="s">
        <v>236</v>
      </c>
      <c r="G25" s="26"/>
      <c r="H25" s="27" t="s">
        <v>250</v>
      </c>
      <c r="I25" s="30"/>
      <c r="J25" s="29"/>
      <c r="K25" s="4">
        <f t="shared" si="2"/>
        <v>0.14594675925925923</v>
      </c>
      <c r="L25" s="5">
        <v>2</v>
      </c>
      <c r="M25" s="21">
        <v>7</v>
      </c>
    </row>
    <row r="26" spans="1:13" ht="15.6" x14ac:dyDescent="0.3">
      <c r="A26" s="2">
        <v>12</v>
      </c>
      <c r="B26" s="46">
        <v>69</v>
      </c>
      <c r="C26" s="33" t="s">
        <v>21</v>
      </c>
      <c r="D26" s="34" t="s">
        <v>89</v>
      </c>
      <c r="E26" s="42" t="s">
        <v>143</v>
      </c>
      <c r="F26" s="27" t="s">
        <v>237</v>
      </c>
      <c r="G26" s="26"/>
      <c r="H26" s="27" t="s">
        <v>251</v>
      </c>
      <c r="I26" s="29">
        <v>6.9444444444444447E-4</v>
      </c>
      <c r="J26" s="29"/>
      <c r="K26" s="4">
        <f t="shared" si="2"/>
        <v>0.1483605324074074</v>
      </c>
      <c r="L26" s="5">
        <v>2</v>
      </c>
      <c r="M26" s="21">
        <v>6</v>
      </c>
    </row>
    <row r="27" spans="1:13" ht="15.6" x14ac:dyDescent="0.3">
      <c r="A27" s="2">
        <v>13</v>
      </c>
      <c r="B27" s="46">
        <v>65</v>
      </c>
      <c r="C27" s="33" t="s">
        <v>21</v>
      </c>
      <c r="D27" s="34" t="s">
        <v>142</v>
      </c>
      <c r="E27" s="42" t="s">
        <v>110</v>
      </c>
      <c r="F27" s="27" t="s">
        <v>238</v>
      </c>
      <c r="G27" s="26"/>
      <c r="H27" s="27" t="s">
        <v>252</v>
      </c>
      <c r="I27" s="29">
        <v>6.9444444444444447E-4</v>
      </c>
      <c r="J27" s="29"/>
      <c r="K27" s="4">
        <f t="shared" si="2"/>
        <v>0.15231643518518517</v>
      </c>
      <c r="L27" s="5">
        <v>2</v>
      </c>
      <c r="M27" s="21">
        <v>5</v>
      </c>
    </row>
    <row r="28" spans="1:13" ht="15.6" x14ac:dyDescent="0.3">
      <c r="A28" s="2">
        <v>14</v>
      </c>
      <c r="B28" s="46">
        <v>53</v>
      </c>
      <c r="C28" s="33" t="s">
        <v>21</v>
      </c>
      <c r="D28" s="34" t="s">
        <v>42</v>
      </c>
      <c r="E28" s="42" t="s">
        <v>141</v>
      </c>
      <c r="F28" s="27" t="s">
        <v>239</v>
      </c>
      <c r="G28" s="26"/>
      <c r="H28" s="27" t="s">
        <v>254</v>
      </c>
      <c r="I28" s="30"/>
      <c r="J28" s="29"/>
      <c r="K28" s="4">
        <f t="shared" si="2"/>
        <v>0.17352777777777778</v>
      </c>
      <c r="L28" s="5">
        <v>2</v>
      </c>
      <c r="M28" s="21">
        <v>4</v>
      </c>
    </row>
    <row r="29" spans="1:13" ht="15.6" x14ac:dyDescent="0.3">
      <c r="A29" s="2">
        <v>15</v>
      </c>
      <c r="B29" s="46">
        <v>14</v>
      </c>
      <c r="C29" s="33" t="s">
        <v>21</v>
      </c>
      <c r="D29" s="34" t="s">
        <v>103</v>
      </c>
      <c r="E29" s="42" t="s">
        <v>104</v>
      </c>
      <c r="F29" s="31">
        <v>0.16666666666666666</v>
      </c>
      <c r="G29" s="26"/>
      <c r="H29" s="27" t="s">
        <v>255</v>
      </c>
      <c r="I29" s="29">
        <v>4.8611111111111112E-3</v>
      </c>
      <c r="J29" s="29"/>
      <c r="K29" s="4">
        <f t="shared" si="2"/>
        <v>0.20932152777777777</v>
      </c>
      <c r="L29" s="5">
        <v>0</v>
      </c>
      <c r="M29" s="21">
        <v>1</v>
      </c>
    </row>
    <row r="30" spans="1:13" ht="15.6" x14ac:dyDescent="0.3">
      <c r="A30" s="2">
        <v>16</v>
      </c>
      <c r="B30" s="46">
        <v>3</v>
      </c>
      <c r="C30" s="33" t="s">
        <v>21</v>
      </c>
      <c r="D30" s="34" t="s">
        <v>28</v>
      </c>
      <c r="E30" s="42" t="s">
        <v>70</v>
      </c>
      <c r="F30" s="31">
        <v>0</v>
      </c>
      <c r="G30" s="26"/>
      <c r="H30" s="27" t="s">
        <v>253</v>
      </c>
      <c r="I30" s="29">
        <v>0.25</v>
      </c>
      <c r="J30" s="29"/>
      <c r="K30" s="4">
        <f t="shared" si="2"/>
        <v>0.28527060185185182</v>
      </c>
      <c r="L30" s="5">
        <v>0</v>
      </c>
      <c r="M30" s="21">
        <v>1</v>
      </c>
    </row>
    <row r="31" spans="1:13" ht="15.6" x14ac:dyDescent="0.3">
      <c r="A31" s="2" t="s">
        <v>257</v>
      </c>
      <c r="B31" s="46">
        <v>900</v>
      </c>
      <c r="C31" s="33" t="s">
        <v>21</v>
      </c>
      <c r="D31" s="34" t="s">
        <v>114</v>
      </c>
      <c r="E31" s="42" t="s">
        <v>115</v>
      </c>
      <c r="F31" s="31">
        <v>0</v>
      </c>
      <c r="G31" s="26"/>
      <c r="H31" s="31">
        <v>0</v>
      </c>
      <c r="I31" s="29">
        <v>0.41666666666666669</v>
      </c>
      <c r="J31" s="29"/>
      <c r="K31" s="4">
        <f t="shared" si="2"/>
        <v>0.41666666666666669</v>
      </c>
      <c r="L31" s="5">
        <v>0</v>
      </c>
      <c r="M31" s="21">
        <v>1</v>
      </c>
    </row>
    <row r="32" spans="1:13" ht="15.6" x14ac:dyDescent="0.3">
      <c r="A32" s="2" t="s">
        <v>257</v>
      </c>
      <c r="B32" s="46">
        <v>700</v>
      </c>
      <c r="C32" s="33" t="s">
        <v>21</v>
      </c>
      <c r="D32" s="34" t="s">
        <v>26</v>
      </c>
      <c r="E32" s="42" t="s">
        <v>111</v>
      </c>
      <c r="F32" s="31">
        <v>0</v>
      </c>
      <c r="G32" s="26"/>
      <c r="H32" s="31">
        <v>0</v>
      </c>
      <c r="I32" s="29">
        <v>0.41666666666666669</v>
      </c>
      <c r="J32" s="29"/>
      <c r="K32" s="4">
        <f t="shared" ref="K32" si="3">F32+H32+I32-J32</f>
        <v>0.41666666666666669</v>
      </c>
      <c r="L32" s="5">
        <v>0</v>
      </c>
      <c r="M32" s="21">
        <v>1</v>
      </c>
    </row>
    <row r="33" spans="1:13" ht="15.6" x14ac:dyDescent="0.3">
      <c r="A33" s="2" t="s">
        <v>257</v>
      </c>
      <c r="B33" s="46">
        <v>530</v>
      </c>
      <c r="C33" s="33" t="s">
        <v>21</v>
      </c>
      <c r="D33" s="34" t="s">
        <v>106</v>
      </c>
      <c r="E33" s="42" t="s">
        <v>107</v>
      </c>
      <c r="F33" s="31">
        <v>0</v>
      </c>
      <c r="G33" s="26"/>
      <c r="H33" s="31">
        <v>0</v>
      </c>
      <c r="I33" s="29">
        <v>0.41666666666666669</v>
      </c>
      <c r="J33" s="29"/>
      <c r="K33" s="4">
        <f>F33+H33+I33-J33</f>
        <v>0.41666666666666669</v>
      </c>
      <c r="L33" s="5">
        <v>0</v>
      </c>
      <c r="M33" s="21">
        <v>1</v>
      </c>
    </row>
    <row r="34" spans="1:13" x14ac:dyDescent="0.3">
      <c r="A34" s="6"/>
      <c r="B34" s="6"/>
      <c r="C34" s="6"/>
      <c r="D34" s="6"/>
      <c r="E34" s="43"/>
      <c r="F34" s="43"/>
      <c r="G34" s="43"/>
      <c r="H34" s="43"/>
      <c r="I34" s="43"/>
      <c r="J34" s="43"/>
      <c r="K34" s="43"/>
      <c r="L34" s="43"/>
      <c r="M34" s="43"/>
    </row>
    <row r="35" spans="1:13" ht="15.6" x14ac:dyDescent="0.3">
      <c r="A35" s="25">
        <v>1</v>
      </c>
      <c r="B35" s="46">
        <v>39</v>
      </c>
      <c r="C35" s="33" t="s">
        <v>22</v>
      </c>
      <c r="D35" s="34" t="s">
        <v>91</v>
      </c>
      <c r="E35" s="42" t="s">
        <v>94</v>
      </c>
      <c r="F35" s="27" t="s">
        <v>207</v>
      </c>
      <c r="G35" s="27"/>
      <c r="H35" s="27" t="s">
        <v>208</v>
      </c>
      <c r="I35" s="30"/>
      <c r="J35" s="29"/>
      <c r="K35" s="4">
        <f t="shared" ref="K35:K44" si="4">F35+H35+I35-J35</f>
        <v>0.11826724537037037</v>
      </c>
      <c r="L35" s="5">
        <v>2</v>
      </c>
      <c r="M35" s="21">
        <v>22</v>
      </c>
    </row>
    <row r="36" spans="1:13" ht="15.6" x14ac:dyDescent="0.3">
      <c r="A36" s="2">
        <v>2</v>
      </c>
      <c r="B36" s="46">
        <v>22</v>
      </c>
      <c r="C36" s="33" t="s">
        <v>22</v>
      </c>
      <c r="D36" s="34" t="s">
        <v>36</v>
      </c>
      <c r="E36" s="42" t="s">
        <v>88</v>
      </c>
      <c r="F36" s="27" t="s">
        <v>209</v>
      </c>
      <c r="G36" s="27"/>
      <c r="H36" s="27" t="s">
        <v>210</v>
      </c>
      <c r="I36" s="30"/>
      <c r="J36" s="29"/>
      <c r="K36" s="4">
        <f t="shared" si="4"/>
        <v>0.11844212962962963</v>
      </c>
      <c r="L36" s="5">
        <v>2</v>
      </c>
      <c r="M36" s="21">
        <v>19</v>
      </c>
    </row>
    <row r="37" spans="1:13" ht="15.6" x14ac:dyDescent="0.3">
      <c r="A37" s="25">
        <v>3</v>
      </c>
      <c r="B37" s="46">
        <v>88</v>
      </c>
      <c r="C37" s="33" t="s">
        <v>22</v>
      </c>
      <c r="D37" s="34" t="s">
        <v>4</v>
      </c>
      <c r="E37" s="42" t="s">
        <v>87</v>
      </c>
      <c r="F37" s="27" t="s">
        <v>211</v>
      </c>
      <c r="G37" s="27"/>
      <c r="H37" s="27" t="s">
        <v>212</v>
      </c>
      <c r="I37" s="30"/>
      <c r="J37" s="29"/>
      <c r="K37" s="4">
        <f t="shared" si="4"/>
        <v>0.12186527777777778</v>
      </c>
      <c r="L37" s="5">
        <v>2</v>
      </c>
      <c r="M37" s="21">
        <v>17</v>
      </c>
    </row>
    <row r="38" spans="1:13" ht="15.6" x14ac:dyDescent="0.3">
      <c r="A38" s="25">
        <v>4</v>
      </c>
      <c r="B38" s="46">
        <v>888</v>
      </c>
      <c r="C38" s="33" t="s">
        <v>22</v>
      </c>
      <c r="D38" s="34" t="s">
        <v>16</v>
      </c>
      <c r="E38" s="42" t="s">
        <v>86</v>
      </c>
      <c r="F38" s="27" t="s">
        <v>213</v>
      </c>
      <c r="G38" s="27"/>
      <c r="H38" s="27" t="s">
        <v>214</v>
      </c>
      <c r="I38" s="30"/>
      <c r="J38" s="29"/>
      <c r="K38" s="4">
        <f t="shared" si="4"/>
        <v>0.12485254629629629</v>
      </c>
      <c r="L38" s="5">
        <v>2</v>
      </c>
      <c r="M38" s="21">
        <v>15</v>
      </c>
    </row>
    <row r="39" spans="1:13" ht="15.6" x14ac:dyDescent="0.3">
      <c r="A39" s="25">
        <v>5</v>
      </c>
      <c r="B39" s="46">
        <v>4</v>
      </c>
      <c r="C39" s="33" t="s">
        <v>22</v>
      </c>
      <c r="D39" s="34" t="s">
        <v>23</v>
      </c>
      <c r="E39" s="42" t="s">
        <v>84</v>
      </c>
      <c r="F39" s="27" t="s">
        <v>215</v>
      </c>
      <c r="G39" s="27"/>
      <c r="H39" s="27" t="s">
        <v>216</v>
      </c>
      <c r="I39" s="30"/>
      <c r="J39" s="29">
        <v>1.3888888888888889E-3</v>
      </c>
      <c r="K39" s="4">
        <f t="shared" si="4"/>
        <v>0.12713217592592593</v>
      </c>
      <c r="L39" s="5">
        <v>2</v>
      </c>
      <c r="M39" s="21">
        <v>13</v>
      </c>
    </row>
    <row r="40" spans="1:13" ht="15.6" x14ac:dyDescent="0.3">
      <c r="A40" s="2">
        <v>6</v>
      </c>
      <c r="B40" s="46">
        <v>7</v>
      </c>
      <c r="C40" s="33" t="s">
        <v>22</v>
      </c>
      <c r="D40" s="34" t="s">
        <v>118</v>
      </c>
      <c r="E40" s="42" t="s">
        <v>119</v>
      </c>
      <c r="F40" s="27" t="s">
        <v>217</v>
      </c>
      <c r="G40" s="27"/>
      <c r="H40" s="27" t="s">
        <v>218</v>
      </c>
      <c r="I40" s="29">
        <v>6.9444444444444447E-4</v>
      </c>
      <c r="J40" s="29"/>
      <c r="K40" s="4">
        <f t="shared" si="4"/>
        <v>0.13026921296296295</v>
      </c>
      <c r="L40" s="5">
        <v>2</v>
      </c>
      <c r="M40" s="21">
        <v>12</v>
      </c>
    </row>
    <row r="41" spans="1:13" ht="15.6" x14ac:dyDescent="0.3">
      <c r="A41" s="2">
        <v>7</v>
      </c>
      <c r="B41" s="46">
        <v>59</v>
      </c>
      <c r="C41" s="33" t="s">
        <v>22</v>
      </c>
      <c r="D41" s="34" t="s">
        <v>37</v>
      </c>
      <c r="E41" s="42" t="s">
        <v>83</v>
      </c>
      <c r="F41" s="27" t="s">
        <v>223</v>
      </c>
      <c r="G41" s="27"/>
      <c r="H41" s="27" t="s">
        <v>224</v>
      </c>
      <c r="I41" s="30"/>
      <c r="J41" s="29">
        <v>4.8611111111111112E-3</v>
      </c>
      <c r="K41" s="4">
        <f t="shared" si="4"/>
        <v>0.13717395833333332</v>
      </c>
      <c r="L41" s="5">
        <v>2</v>
      </c>
      <c r="M41" s="21">
        <v>11</v>
      </c>
    </row>
    <row r="42" spans="1:13" ht="15.6" x14ac:dyDescent="0.3">
      <c r="A42" s="2">
        <v>8</v>
      </c>
      <c r="B42" s="46">
        <v>20</v>
      </c>
      <c r="C42" s="33" t="s">
        <v>22</v>
      </c>
      <c r="D42" s="34" t="s">
        <v>90</v>
      </c>
      <c r="E42" s="42" t="s">
        <v>31</v>
      </c>
      <c r="F42" s="27" t="s">
        <v>219</v>
      </c>
      <c r="G42" s="27"/>
      <c r="H42" s="27" t="s">
        <v>220</v>
      </c>
      <c r="I42" s="30"/>
      <c r="J42" s="29">
        <v>3.472222222222222E-3</v>
      </c>
      <c r="K42" s="4">
        <f t="shared" si="4"/>
        <v>0.13735243055555557</v>
      </c>
      <c r="L42" s="5">
        <v>2</v>
      </c>
      <c r="M42" s="21">
        <v>10</v>
      </c>
    </row>
    <row r="43" spans="1:13" ht="15.6" x14ac:dyDescent="0.3">
      <c r="A43" s="2">
        <v>9</v>
      </c>
      <c r="B43" s="46">
        <v>47</v>
      </c>
      <c r="C43" s="33" t="s">
        <v>22</v>
      </c>
      <c r="D43" s="34" t="s">
        <v>24</v>
      </c>
      <c r="E43" s="42" t="s">
        <v>95</v>
      </c>
      <c r="F43" s="27" t="s">
        <v>221</v>
      </c>
      <c r="G43" s="27"/>
      <c r="H43" s="27" t="s">
        <v>222</v>
      </c>
      <c r="I43" s="30"/>
      <c r="J43" s="29"/>
      <c r="K43" s="4">
        <f t="shared" si="4"/>
        <v>0.1416759259259259</v>
      </c>
      <c r="L43" s="5">
        <v>2</v>
      </c>
      <c r="M43" s="21">
        <v>9</v>
      </c>
    </row>
    <row r="44" spans="1:13" ht="15.6" x14ac:dyDescent="0.3">
      <c r="A44" s="2">
        <v>10</v>
      </c>
      <c r="B44" s="46">
        <v>9</v>
      </c>
      <c r="C44" s="33" t="s">
        <v>22</v>
      </c>
      <c r="D44" s="34" t="s">
        <v>15</v>
      </c>
      <c r="E44" s="42" t="s">
        <v>85</v>
      </c>
      <c r="F44" s="31">
        <v>0</v>
      </c>
      <c r="G44" s="27"/>
      <c r="H44" s="27" t="s">
        <v>225</v>
      </c>
      <c r="I44" s="29">
        <v>0.25</v>
      </c>
      <c r="J44" s="29"/>
      <c r="K44" s="4">
        <f t="shared" si="4"/>
        <v>0.28327442129629632</v>
      </c>
      <c r="L44" s="5">
        <v>0</v>
      </c>
      <c r="M44" s="21">
        <v>6</v>
      </c>
    </row>
    <row r="45" spans="1:13" ht="15.6" x14ac:dyDescent="0.3">
      <c r="A45" s="2">
        <v>11</v>
      </c>
      <c r="B45" s="46">
        <v>77</v>
      </c>
      <c r="C45" s="33" t="s">
        <v>22</v>
      </c>
      <c r="D45" s="34" t="s">
        <v>121</v>
      </c>
      <c r="E45" s="42" t="s">
        <v>122</v>
      </c>
      <c r="F45" s="31">
        <v>0</v>
      </c>
      <c r="G45" s="26"/>
      <c r="H45" s="31">
        <v>0</v>
      </c>
      <c r="I45" s="29">
        <v>0.41666666666666669</v>
      </c>
      <c r="J45" s="29"/>
      <c r="K45" s="4">
        <f t="shared" si="0"/>
        <v>0.41666666666666669</v>
      </c>
      <c r="L45" s="5">
        <v>0</v>
      </c>
      <c r="M45" s="21">
        <v>5</v>
      </c>
    </row>
    <row r="46" spans="1:13" ht="15.6" x14ac:dyDescent="0.3">
      <c r="A46" s="25" t="s">
        <v>30</v>
      </c>
      <c r="B46" s="46">
        <v>46</v>
      </c>
      <c r="C46" s="33" t="s">
        <v>22</v>
      </c>
      <c r="D46" s="34" t="s">
        <v>3</v>
      </c>
      <c r="E46" s="42" t="s">
        <v>139</v>
      </c>
      <c r="F46" s="27"/>
      <c r="G46" s="26"/>
      <c r="H46" s="27"/>
      <c r="I46" s="30"/>
      <c r="J46" s="29"/>
      <c r="K46" s="4">
        <f>F46+H46+I46-J46</f>
        <v>0</v>
      </c>
      <c r="L46" s="48" t="s">
        <v>202</v>
      </c>
      <c r="M46" s="21" t="s">
        <v>201</v>
      </c>
    </row>
    <row r="47" spans="1:13" s="14" customFormat="1" ht="27.75" customHeight="1" x14ac:dyDescent="0.35">
      <c r="A47" s="14" t="s">
        <v>9</v>
      </c>
      <c r="F47" s="15"/>
      <c r="H47" s="14" t="s">
        <v>8</v>
      </c>
      <c r="I47" s="15"/>
      <c r="J47" s="15"/>
      <c r="K47" s="15"/>
      <c r="M47" s="16"/>
    </row>
    <row r="48" spans="1:13" s="14" customFormat="1" ht="18" x14ac:dyDescent="0.35">
      <c r="A48" s="14" t="s">
        <v>124</v>
      </c>
      <c r="F48" s="15"/>
      <c r="H48" s="14" t="s">
        <v>125</v>
      </c>
      <c r="I48" s="15"/>
      <c r="J48" s="15"/>
      <c r="L48" s="16"/>
    </row>
  </sheetData>
  <sortState xmlns:xlrd2="http://schemas.microsoft.com/office/spreadsheetml/2017/richdata2" ref="A35:M44">
    <sortCondition ref="K35:K44"/>
  </sortState>
  <mergeCells count="11">
    <mergeCell ref="A7:A8"/>
    <mergeCell ref="B7:B8"/>
    <mergeCell ref="C7:C8"/>
    <mergeCell ref="D7:D8"/>
    <mergeCell ref="F7:F8"/>
    <mergeCell ref="E7:E8"/>
    <mergeCell ref="H7:H8"/>
    <mergeCell ref="K7:K8"/>
    <mergeCell ref="L7:L8"/>
    <mergeCell ref="M7:M8"/>
    <mergeCell ref="G7:G8"/>
  </mergeCells>
  <phoneticPr fontId="10" type="noConversion"/>
  <pageMargins left="0.23622047244094491" right="0.35433070866141736" top="0.35433070866141736" bottom="0.43307086614173229" header="0.31496062992125984" footer="0.31496062992125984"/>
  <pageSetup paperSize="9" scale="90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54F9-9A5D-4D7B-9602-2528BF958E17}">
  <sheetPr>
    <pageSetUpPr fitToPage="1"/>
  </sheetPr>
  <dimension ref="A2:M48"/>
  <sheetViews>
    <sheetView workbookViewId="0">
      <selection activeCell="H14" sqref="H14"/>
    </sheetView>
  </sheetViews>
  <sheetFormatPr defaultRowHeight="14.4" x14ac:dyDescent="0.3"/>
  <cols>
    <col min="3" max="3" width="20.5546875" customWidth="1"/>
    <col min="4" max="5" width="24.88671875" customWidth="1"/>
    <col min="6" max="6" width="12.6640625" style="1" customWidth="1"/>
    <col min="7" max="7" width="1.44140625" customWidth="1"/>
    <col min="8" max="8" width="13" style="1" customWidth="1"/>
    <col min="9" max="9" width="12.33203125" style="1" customWidth="1"/>
    <col min="10" max="10" width="12.6640625" style="1" customWidth="1"/>
    <col min="11" max="11" width="13" style="1" customWidth="1"/>
    <col min="12" max="12" width="7.6640625" customWidth="1"/>
    <col min="13" max="13" width="14.33203125" style="13" customWidth="1"/>
    <col min="15" max="15" width="16.109375" customWidth="1"/>
  </cols>
  <sheetData>
    <row r="2" spans="1:13" ht="18" x14ac:dyDescent="0.3">
      <c r="D2" s="12" t="s">
        <v>10</v>
      </c>
      <c r="E2" s="12"/>
    </row>
    <row r="3" spans="1:13" ht="18" x14ac:dyDescent="0.3">
      <c r="D3" s="12" t="s">
        <v>123</v>
      </c>
      <c r="E3" s="12"/>
    </row>
    <row r="4" spans="1:13" s="17" customFormat="1" ht="15.6" x14ac:dyDescent="0.3">
      <c r="A4" s="23" t="s">
        <v>131</v>
      </c>
      <c r="B4" s="23"/>
      <c r="C4" s="23"/>
      <c r="D4" s="23"/>
      <c r="E4" s="23"/>
      <c r="F4" s="23"/>
      <c r="G4" s="23"/>
      <c r="H4" s="18"/>
      <c r="I4" s="18"/>
      <c r="J4" s="18"/>
      <c r="L4" s="19"/>
    </row>
    <row r="5" spans="1:13" ht="27.75" customHeight="1" x14ac:dyDescent="0.3">
      <c r="D5" s="12" t="s">
        <v>136</v>
      </c>
      <c r="E5" s="12"/>
    </row>
    <row r="6" spans="1:13" x14ac:dyDescent="0.3">
      <c r="F6" s="52" t="s">
        <v>128</v>
      </c>
      <c r="G6" s="53"/>
      <c r="H6" s="53" t="s">
        <v>127</v>
      </c>
      <c r="I6" s="13" t="s">
        <v>307</v>
      </c>
    </row>
    <row r="7" spans="1:13" x14ac:dyDescent="0.3">
      <c r="A7" s="65" t="s">
        <v>0</v>
      </c>
      <c r="B7" s="65" t="s">
        <v>6</v>
      </c>
      <c r="C7" s="65" t="s">
        <v>5</v>
      </c>
      <c r="D7" s="65" t="s">
        <v>7</v>
      </c>
      <c r="E7" s="65" t="s">
        <v>7</v>
      </c>
      <c r="F7" s="62" t="s">
        <v>43</v>
      </c>
      <c r="G7" s="65"/>
      <c r="H7" s="62" t="s">
        <v>44</v>
      </c>
      <c r="I7" s="49" t="s">
        <v>197</v>
      </c>
      <c r="J7" s="49"/>
      <c r="K7" s="63" t="s">
        <v>96</v>
      </c>
      <c r="L7" s="65" t="s">
        <v>97</v>
      </c>
      <c r="M7" s="66" t="s">
        <v>17</v>
      </c>
    </row>
    <row r="8" spans="1:13" x14ac:dyDescent="0.3">
      <c r="A8" s="65"/>
      <c r="B8" s="65"/>
      <c r="C8" s="65"/>
      <c r="D8" s="65"/>
      <c r="E8" s="65"/>
      <c r="F8" s="62"/>
      <c r="G8" s="65"/>
      <c r="H8" s="62"/>
      <c r="I8" s="49"/>
      <c r="J8" s="49" t="s">
        <v>1</v>
      </c>
      <c r="K8" s="64"/>
      <c r="L8" s="65"/>
      <c r="M8" s="66"/>
    </row>
    <row r="9" spans="1:13" ht="15.6" x14ac:dyDescent="0.3">
      <c r="A9" s="28">
        <v>1</v>
      </c>
      <c r="B9" s="46">
        <v>413</v>
      </c>
      <c r="C9" s="33" t="s">
        <v>2</v>
      </c>
      <c r="D9" s="34" t="s">
        <v>14</v>
      </c>
      <c r="E9" s="5"/>
      <c r="F9" s="27" t="s">
        <v>260</v>
      </c>
      <c r="G9" s="27"/>
      <c r="H9" s="27" t="s">
        <v>261</v>
      </c>
      <c r="I9" s="29"/>
      <c r="J9" s="29"/>
      <c r="K9" s="4">
        <f>F9+H9+I9-J9</f>
        <v>0.15611203703703702</v>
      </c>
      <c r="L9" s="3">
        <v>2</v>
      </c>
      <c r="M9" s="21">
        <v>22</v>
      </c>
    </row>
    <row r="10" spans="1:13" ht="15.6" x14ac:dyDescent="0.3">
      <c r="A10" s="28">
        <v>2</v>
      </c>
      <c r="B10" s="46">
        <v>35</v>
      </c>
      <c r="C10" s="33" t="s">
        <v>2</v>
      </c>
      <c r="D10" s="55" t="s">
        <v>99</v>
      </c>
      <c r="E10" s="5"/>
      <c r="F10" s="31">
        <v>0</v>
      </c>
      <c r="G10" s="26"/>
      <c r="H10" s="27" t="s">
        <v>262</v>
      </c>
      <c r="I10" s="29">
        <v>0.25</v>
      </c>
      <c r="J10" s="29"/>
      <c r="K10" s="4">
        <f t="shared" ref="K10:K13" si="0">F10+H10+I10-J10</f>
        <v>0.32656446759259261</v>
      </c>
      <c r="L10" s="3">
        <v>0</v>
      </c>
      <c r="M10" s="21">
        <v>17</v>
      </c>
    </row>
    <row r="11" spans="1:13" ht="15.6" x14ac:dyDescent="0.3">
      <c r="A11" s="20"/>
      <c r="B11" s="20"/>
      <c r="C11" s="39"/>
      <c r="D11" s="7"/>
      <c r="E11" s="6"/>
      <c r="F11" s="6"/>
      <c r="G11" s="6"/>
      <c r="H11" s="6"/>
      <c r="I11" s="6"/>
      <c r="J11" s="6"/>
      <c r="K11" s="6"/>
      <c r="L11" s="6"/>
      <c r="M11" s="6"/>
    </row>
    <row r="12" spans="1:13" ht="15.6" x14ac:dyDescent="0.3">
      <c r="A12" s="48">
        <v>1</v>
      </c>
      <c r="B12" s="46">
        <v>1</v>
      </c>
      <c r="C12" s="33" t="s">
        <v>20</v>
      </c>
      <c r="D12" s="34" t="s">
        <v>32</v>
      </c>
      <c r="E12" s="5"/>
      <c r="F12" s="27" t="s">
        <v>263</v>
      </c>
      <c r="G12" s="27"/>
      <c r="H12" s="27" t="s">
        <v>264</v>
      </c>
      <c r="I12" s="29"/>
      <c r="J12" s="29"/>
      <c r="K12" s="4">
        <f t="shared" si="0"/>
        <v>0.15918680555555556</v>
      </c>
      <c r="L12" s="3">
        <v>2</v>
      </c>
      <c r="M12" s="21">
        <v>22</v>
      </c>
    </row>
    <row r="13" spans="1:13" ht="15.6" x14ac:dyDescent="0.3">
      <c r="A13" s="28">
        <v>2</v>
      </c>
      <c r="B13" s="46">
        <v>509</v>
      </c>
      <c r="C13" s="33" t="s">
        <v>20</v>
      </c>
      <c r="D13" s="34" t="s">
        <v>101</v>
      </c>
      <c r="E13" s="5"/>
      <c r="F13" s="31">
        <v>0</v>
      </c>
      <c r="G13" s="26"/>
      <c r="H13" s="31">
        <v>0</v>
      </c>
      <c r="I13" s="29">
        <v>0.41666666666666669</v>
      </c>
      <c r="J13" s="29"/>
      <c r="K13" s="4">
        <f t="shared" si="0"/>
        <v>0.41666666666666669</v>
      </c>
      <c r="L13" s="3">
        <v>0</v>
      </c>
      <c r="M13" s="21">
        <v>17</v>
      </c>
    </row>
    <row r="14" spans="1:13" ht="15.6" x14ac:dyDescent="0.3">
      <c r="A14" s="20"/>
      <c r="B14" s="20"/>
      <c r="C14" s="39"/>
      <c r="D14" s="7"/>
      <c r="E14" s="6"/>
      <c r="F14" s="6"/>
      <c r="G14" s="6"/>
      <c r="H14" s="6"/>
      <c r="I14" s="6"/>
      <c r="J14" s="6"/>
      <c r="K14" s="6"/>
      <c r="L14" s="6"/>
      <c r="M14" s="6"/>
    </row>
    <row r="15" spans="1:13" ht="15.6" x14ac:dyDescent="0.3">
      <c r="A15" s="2">
        <v>1</v>
      </c>
      <c r="B15" s="46">
        <v>57</v>
      </c>
      <c r="C15" s="33" t="s">
        <v>21</v>
      </c>
      <c r="D15" s="34" t="s">
        <v>108</v>
      </c>
      <c r="E15" s="42" t="s">
        <v>109</v>
      </c>
      <c r="F15" s="57" t="s">
        <v>278</v>
      </c>
      <c r="G15" s="57"/>
      <c r="H15" s="57" t="s">
        <v>279</v>
      </c>
      <c r="I15" s="29"/>
      <c r="J15" s="29"/>
      <c r="K15" s="4">
        <f t="shared" ref="K15:K29" si="1">F15+H15+I15-J15</f>
        <v>0.12201064814814816</v>
      </c>
      <c r="L15" s="5">
        <v>2</v>
      </c>
      <c r="M15" s="21">
        <v>22</v>
      </c>
    </row>
    <row r="16" spans="1:13" ht="15.6" x14ac:dyDescent="0.3">
      <c r="A16" s="2">
        <v>2</v>
      </c>
      <c r="B16" s="46">
        <v>3</v>
      </c>
      <c r="C16" s="33" t="s">
        <v>21</v>
      </c>
      <c r="D16" s="34" t="s">
        <v>28</v>
      </c>
      <c r="E16" s="42" t="s">
        <v>70</v>
      </c>
      <c r="F16" s="57" t="s">
        <v>280</v>
      </c>
      <c r="G16" s="57"/>
      <c r="H16" s="57" t="s">
        <v>281</v>
      </c>
      <c r="I16" s="29"/>
      <c r="J16" s="29"/>
      <c r="K16" s="4">
        <f t="shared" si="1"/>
        <v>0.12377291666666666</v>
      </c>
      <c r="L16" s="5">
        <v>2</v>
      </c>
      <c r="M16" s="21">
        <v>19</v>
      </c>
    </row>
    <row r="17" spans="1:13" ht="15.6" x14ac:dyDescent="0.3">
      <c r="A17" s="2">
        <v>3</v>
      </c>
      <c r="B17" s="46">
        <v>98</v>
      </c>
      <c r="C17" s="33" t="s">
        <v>21</v>
      </c>
      <c r="D17" s="34" t="s">
        <v>116</v>
      </c>
      <c r="E17" s="42" t="s">
        <v>117</v>
      </c>
      <c r="F17" s="57" t="s">
        <v>282</v>
      </c>
      <c r="G17" s="57"/>
      <c r="H17" s="57" t="s">
        <v>283</v>
      </c>
      <c r="I17" s="29"/>
      <c r="J17" s="29"/>
      <c r="K17" s="4">
        <f t="shared" si="1"/>
        <v>0.12478414351851852</v>
      </c>
      <c r="L17" s="5">
        <v>2</v>
      </c>
      <c r="M17" s="21">
        <v>17</v>
      </c>
    </row>
    <row r="18" spans="1:13" ht="15.6" x14ac:dyDescent="0.3">
      <c r="A18" s="2">
        <v>4</v>
      </c>
      <c r="B18" s="46">
        <v>555</v>
      </c>
      <c r="C18" s="33" t="s">
        <v>21</v>
      </c>
      <c r="D18" s="34" t="s">
        <v>35</v>
      </c>
      <c r="E18" s="42" t="s">
        <v>79</v>
      </c>
      <c r="F18" s="57" t="s">
        <v>285</v>
      </c>
      <c r="G18" s="57"/>
      <c r="H18" s="57" t="s">
        <v>286</v>
      </c>
      <c r="I18" s="29"/>
      <c r="J18" s="29"/>
      <c r="K18" s="4">
        <f t="shared" si="1"/>
        <v>0.12581331018518521</v>
      </c>
      <c r="L18" s="5">
        <v>2</v>
      </c>
      <c r="M18" s="21">
        <v>15</v>
      </c>
    </row>
    <row r="19" spans="1:13" ht="15.6" x14ac:dyDescent="0.3">
      <c r="A19" s="2">
        <v>5</v>
      </c>
      <c r="B19" s="46">
        <v>10</v>
      </c>
      <c r="C19" s="33" t="s">
        <v>21</v>
      </c>
      <c r="D19" s="34" t="s">
        <v>258</v>
      </c>
      <c r="E19" s="42" t="s">
        <v>93</v>
      </c>
      <c r="F19" s="57" t="s">
        <v>287</v>
      </c>
      <c r="G19" s="57"/>
      <c r="H19" s="57" t="s">
        <v>288</v>
      </c>
      <c r="I19" s="29"/>
      <c r="J19" s="29"/>
      <c r="K19" s="4">
        <f t="shared" si="1"/>
        <v>0.12653680555555555</v>
      </c>
      <c r="L19" s="5">
        <v>2</v>
      </c>
      <c r="M19" s="21">
        <v>13</v>
      </c>
    </row>
    <row r="20" spans="1:13" ht="15.6" x14ac:dyDescent="0.3">
      <c r="A20" s="2">
        <v>6</v>
      </c>
      <c r="B20" s="46">
        <v>12</v>
      </c>
      <c r="C20" s="33" t="s">
        <v>21</v>
      </c>
      <c r="D20" s="34" t="s">
        <v>33</v>
      </c>
      <c r="E20" s="42" t="s">
        <v>72</v>
      </c>
      <c r="F20" s="57" t="s">
        <v>289</v>
      </c>
      <c r="G20" s="57"/>
      <c r="H20" s="57" t="s">
        <v>216</v>
      </c>
      <c r="I20" s="29">
        <v>6.9444444444444447E-4</v>
      </c>
      <c r="J20" s="29"/>
      <c r="K20" s="4">
        <f t="shared" si="1"/>
        <v>0.12868067129629629</v>
      </c>
      <c r="L20" s="5">
        <v>2</v>
      </c>
      <c r="M20" s="21">
        <v>12</v>
      </c>
    </row>
    <row r="21" spans="1:13" ht="15.6" x14ac:dyDescent="0.3">
      <c r="A21" s="2">
        <v>7</v>
      </c>
      <c r="B21" s="46">
        <v>18</v>
      </c>
      <c r="C21" s="33" t="s">
        <v>21</v>
      </c>
      <c r="D21" s="34" t="s">
        <v>92</v>
      </c>
      <c r="E21" s="42" t="s">
        <v>137</v>
      </c>
      <c r="F21" s="57" t="s">
        <v>290</v>
      </c>
      <c r="G21" s="57"/>
      <c r="H21" s="57" t="s">
        <v>291</v>
      </c>
      <c r="I21" s="29"/>
      <c r="J21" s="29"/>
      <c r="K21" s="4">
        <f t="shared" si="1"/>
        <v>0.1322025462962963</v>
      </c>
      <c r="L21" s="5">
        <v>2</v>
      </c>
      <c r="M21" s="21">
        <v>11</v>
      </c>
    </row>
    <row r="22" spans="1:13" ht="15" customHeight="1" x14ac:dyDescent="0.3">
      <c r="A22" s="2">
        <v>8</v>
      </c>
      <c r="B22" s="46">
        <v>5</v>
      </c>
      <c r="C22" s="33" t="s">
        <v>21</v>
      </c>
      <c r="D22" s="34" t="s">
        <v>29</v>
      </c>
      <c r="E22" s="42" t="s">
        <v>74</v>
      </c>
      <c r="F22" s="57" t="s">
        <v>294</v>
      </c>
      <c r="G22" s="57"/>
      <c r="H22" s="57" t="s">
        <v>295</v>
      </c>
      <c r="I22" s="29"/>
      <c r="J22" s="29"/>
      <c r="K22" s="4">
        <f t="shared" si="1"/>
        <v>0.13406539351851851</v>
      </c>
      <c r="L22" s="5">
        <v>2</v>
      </c>
      <c r="M22" s="21">
        <v>10</v>
      </c>
    </row>
    <row r="23" spans="1:13" ht="15.6" x14ac:dyDescent="0.3">
      <c r="A23" s="2">
        <v>9</v>
      </c>
      <c r="B23" s="46">
        <v>53</v>
      </c>
      <c r="C23" s="33" t="s">
        <v>21</v>
      </c>
      <c r="D23" s="34" t="s">
        <v>42</v>
      </c>
      <c r="E23" s="42" t="s">
        <v>141</v>
      </c>
      <c r="F23" s="57" t="s">
        <v>292</v>
      </c>
      <c r="G23" s="57"/>
      <c r="H23" s="57" t="s">
        <v>293</v>
      </c>
      <c r="I23" s="29">
        <v>2.0833333333333333E-3</v>
      </c>
      <c r="J23" s="29"/>
      <c r="K23" s="4">
        <f t="shared" si="1"/>
        <v>0.13459085648148147</v>
      </c>
      <c r="L23" s="5">
        <v>2</v>
      </c>
      <c r="M23" s="21">
        <v>9</v>
      </c>
    </row>
    <row r="24" spans="1:13" ht="15.6" x14ac:dyDescent="0.3">
      <c r="A24" s="2">
        <v>10</v>
      </c>
      <c r="B24" s="46">
        <v>69</v>
      </c>
      <c r="C24" s="33" t="s">
        <v>21</v>
      </c>
      <c r="D24" s="34" t="s">
        <v>89</v>
      </c>
      <c r="E24" s="42" t="s">
        <v>143</v>
      </c>
      <c r="F24" s="57" t="s">
        <v>296</v>
      </c>
      <c r="G24" s="57"/>
      <c r="H24" s="57" t="s">
        <v>297</v>
      </c>
      <c r="I24" s="29"/>
      <c r="J24" s="29">
        <v>2.0833333333333333E-3</v>
      </c>
      <c r="K24" s="4">
        <f t="shared" si="1"/>
        <v>0.13676030092592595</v>
      </c>
      <c r="L24" s="5">
        <v>2</v>
      </c>
      <c r="M24" s="21">
        <v>8</v>
      </c>
    </row>
    <row r="25" spans="1:13" ht="15.6" x14ac:dyDescent="0.3">
      <c r="A25" s="2">
        <v>11</v>
      </c>
      <c r="B25" s="46">
        <v>80</v>
      </c>
      <c r="C25" s="33" t="s">
        <v>21</v>
      </c>
      <c r="D25" s="34" t="s">
        <v>112</v>
      </c>
      <c r="E25" s="42" t="s">
        <v>113</v>
      </c>
      <c r="F25" s="57" t="s">
        <v>298</v>
      </c>
      <c r="G25" s="57"/>
      <c r="H25" s="57" t="s">
        <v>299</v>
      </c>
      <c r="I25" s="29"/>
      <c r="J25" s="29"/>
      <c r="K25" s="4">
        <f t="shared" si="1"/>
        <v>0.14098923611111111</v>
      </c>
      <c r="L25" s="5">
        <v>2</v>
      </c>
      <c r="M25" s="21">
        <v>7</v>
      </c>
    </row>
    <row r="26" spans="1:13" ht="15.6" x14ac:dyDescent="0.3">
      <c r="A26" s="2">
        <v>12</v>
      </c>
      <c r="B26" s="46">
        <v>65</v>
      </c>
      <c r="C26" s="33" t="s">
        <v>21</v>
      </c>
      <c r="D26" s="34" t="s">
        <v>142</v>
      </c>
      <c r="E26" s="42" t="s">
        <v>110</v>
      </c>
      <c r="F26" s="57" t="s">
        <v>300</v>
      </c>
      <c r="G26" s="57"/>
      <c r="H26" s="57" t="s">
        <v>301</v>
      </c>
      <c r="I26" s="29">
        <v>2.0833333333333333E-3</v>
      </c>
      <c r="J26" s="29"/>
      <c r="K26" s="4">
        <f t="shared" si="1"/>
        <v>0.1477134259259259</v>
      </c>
      <c r="L26" s="5">
        <v>2</v>
      </c>
      <c r="M26" s="21">
        <v>6</v>
      </c>
    </row>
    <row r="27" spans="1:13" ht="15.6" x14ac:dyDescent="0.3">
      <c r="A27" s="2">
        <v>13</v>
      </c>
      <c r="B27" s="46">
        <v>89</v>
      </c>
      <c r="C27" s="33" t="s">
        <v>21</v>
      </c>
      <c r="D27" s="34" t="s">
        <v>27</v>
      </c>
      <c r="E27" s="42" t="s">
        <v>78</v>
      </c>
      <c r="F27" s="57" t="s">
        <v>302</v>
      </c>
      <c r="G27" s="57"/>
      <c r="H27" s="57" t="s">
        <v>303</v>
      </c>
      <c r="I27" s="29"/>
      <c r="J27" s="29"/>
      <c r="K27" s="4">
        <f t="shared" si="1"/>
        <v>0.14974282407407408</v>
      </c>
      <c r="L27" s="5">
        <v>2</v>
      </c>
      <c r="M27" s="21">
        <v>5</v>
      </c>
    </row>
    <row r="28" spans="1:13" ht="15.6" x14ac:dyDescent="0.3">
      <c r="A28" s="2">
        <v>14</v>
      </c>
      <c r="B28" s="46">
        <v>55</v>
      </c>
      <c r="C28" s="33" t="s">
        <v>21</v>
      </c>
      <c r="D28" s="34" t="s">
        <v>34</v>
      </c>
      <c r="E28" s="42" t="s">
        <v>76</v>
      </c>
      <c r="F28" s="57" t="s">
        <v>284</v>
      </c>
      <c r="G28" s="57"/>
      <c r="H28" s="31">
        <v>0</v>
      </c>
      <c r="I28" s="29">
        <v>0.16666666666666666</v>
      </c>
      <c r="J28" s="29"/>
      <c r="K28" s="4">
        <f t="shared" si="1"/>
        <v>0.25950578703703703</v>
      </c>
      <c r="L28" s="5">
        <v>0</v>
      </c>
      <c r="M28" s="21">
        <v>2</v>
      </c>
    </row>
    <row r="29" spans="1:13" ht="15.6" x14ac:dyDescent="0.3">
      <c r="A29" s="2">
        <v>15</v>
      </c>
      <c r="B29" s="46">
        <v>14</v>
      </c>
      <c r="C29" s="33" t="s">
        <v>21</v>
      </c>
      <c r="D29" s="34" t="s">
        <v>103</v>
      </c>
      <c r="E29" s="42" t="s">
        <v>104</v>
      </c>
      <c r="F29" s="57" t="s">
        <v>304</v>
      </c>
      <c r="G29" s="57"/>
      <c r="H29" s="31">
        <v>0</v>
      </c>
      <c r="I29" s="29">
        <v>0.25</v>
      </c>
      <c r="J29" s="29"/>
      <c r="K29" s="4">
        <f t="shared" si="1"/>
        <v>0.35433796296296294</v>
      </c>
      <c r="L29" s="5">
        <v>0</v>
      </c>
      <c r="M29" s="21">
        <v>1</v>
      </c>
    </row>
    <row r="30" spans="1:13" ht="15.6" x14ac:dyDescent="0.3">
      <c r="A30" s="2" t="s">
        <v>305</v>
      </c>
      <c r="B30" s="46">
        <v>771</v>
      </c>
      <c r="C30" s="33" t="s">
        <v>21</v>
      </c>
      <c r="D30" s="34" t="s">
        <v>25</v>
      </c>
      <c r="E30" s="42" t="s">
        <v>67</v>
      </c>
      <c r="F30" s="31">
        <v>0</v>
      </c>
      <c r="G30" s="26"/>
      <c r="H30" s="31">
        <v>0</v>
      </c>
      <c r="I30" s="29">
        <v>0.41666666666666669</v>
      </c>
      <c r="J30" s="29"/>
      <c r="K30" s="4">
        <f t="shared" ref="K30:K31" si="2">F30+H30+I30-J30</f>
        <v>0.41666666666666669</v>
      </c>
      <c r="L30" s="5">
        <v>0</v>
      </c>
      <c r="M30" s="21">
        <v>1</v>
      </c>
    </row>
    <row r="31" spans="1:13" ht="15.6" x14ac:dyDescent="0.3">
      <c r="A31" s="2" t="s">
        <v>305</v>
      </c>
      <c r="B31" s="46">
        <v>900</v>
      </c>
      <c r="C31" s="33" t="s">
        <v>21</v>
      </c>
      <c r="D31" s="34" t="s">
        <v>114</v>
      </c>
      <c r="E31" s="42" t="s">
        <v>115</v>
      </c>
      <c r="F31" s="31">
        <v>0</v>
      </c>
      <c r="G31" s="26"/>
      <c r="H31" s="31">
        <v>0</v>
      </c>
      <c r="I31" s="29">
        <v>0.41666666666666669</v>
      </c>
      <c r="J31" s="29"/>
      <c r="K31" s="4">
        <f t="shared" si="2"/>
        <v>0.41666666666666669</v>
      </c>
      <c r="L31" s="5">
        <v>0</v>
      </c>
      <c r="M31" s="21">
        <v>1</v>
      </c>
    </row>
    <row r="32" spans="1:13" ht="15.6" x14ac:dyDescent="0.3">
      <c r="A32" s="2" t="s">
        <v>305</v>
      </c>
      <c r="B32" s="46">
        <v>530</v>
      </c>
      <c r="C32" s="33" t="s">
        <v>21</v>
      </c>
      <c r="D32" s="34" t="s">
        <v>106</v>
      </c>
      <c r="E32" s="42" t="s">
        <v>107</v>
      </c>
      <c r="F32" s="31">
        <v>0</v>
      </c>
      <c r="G32" s="26"/>
      <c r="H32" s="31">
        <v>0</v>
      </c>
      <c r="I32" s="29">
        <v>0.41666666666666669</v>
      </c>
      <c r="J32" s="29"/>
      <c r="K32" s="4">
        <f>F32+H32+I32-J32</f>
        <v>0.41666666666666669</v>
      </c>
      <c r="L32" s="5">
        <v>0</v>
      </c>
      <c r="M32" s="21">
        <v>1</v>
      </c>
    </row>
    <row r="33" spans="1:13" ht="15.6" x14ac:dyDescent="0.3">
      <c r="A33" s="48" t="s">
        <v>202</v>
      </c>
      <c r="B33" s="46">
        <v>700</v>
      </c>
      <c r="C33" s="33" t="s">
        <v>21</v>
      </c>
      <c r="D33" s="34" t="s">
        <v>26</v>
      </c>
      <c r="E33" s="42" t="s">
        <v>111</v>
      </c>
      <c r="F33" s="31">
        <v>0</v>
      </c>
      <c r="G33" s="26"/>
      <c r="H33" s="31">
        <v>0</v>
      </c>
      <c r="I33" s="29">
        <v>0.41666666666666669</v>
      </c>
      <c r="J33" s="29"/>
      <c r="K33" s="4">
        <f>F33+H33+I33-J33</f>
        <v>0.41666666666666669</v>
      </c>
      <c r="L33" s="5">
        <v>0</v>
      </c>
      <c r="M33" s="21" t="s">
        <v>259</v>
      </c>
    </row>
    <row r="34" spans="1:13" x14ac:dyDescent="0.3">
      <c r="A34" s="6"/>
      <c r="B34" s="6"/>
      <c r="C34" s="6"/>
      <c r="D34" s="6"/>
      <c r="E34" s="43"/>
      <c r="F34" s="43"/>
      <c r="G34" s="43"/>
      <c r="H34" s="43"/>
      <c r="I34" s="43"/>
      <c r="J34" s="43"/>
      <c r="K34" s="43"/>
      <c r="L34" s="43"/>
      <c r="M34" s="43"/>
    </row>
    <row r="35" spans="1:13" ht="16.2" customHeight="1" x14ac:dyDescent="0.3">
      <c r="A35" s="2">
        <v>1</v>
      </c>
      <c r="B35" s="46">
        <v>22</v>
      </c>
      <c r="C35" s="33" t="s">
        <v>22</v>
      </c>
      <c r="D35" s="34" t="s">
        <v>36</v>
      </c>
      <c r="E35" s="42" t="s">
        <v>88</v>
      </c>
      <c r="F35" s="27" t="s">
        <v>265</v>
      </c>
      <c r="G35" s="27"/>
      <c r="H35" s="27" t="s">
        <v>266</v>
      </c>
      <c r="I35" s="29"/>
      <c r="J35" s="29"/>
      <c r="K35" s="4">
        <f t="shared" ref="K35:K41" si="3">F35+H35+I35-J35</f>
        <v>0.11620462962962963</v>
      </c>
      <c r="L35" s="5">
        <v>2</v>
      </c>
      <c r="M35" s="21">
        <v>22</v>
      </c>
    </row>
    <row r="36" spans="1:13" ht="15.6" x14ac:dyDescent="0.3">
      <c r="A36" s="25">
        <v>2</v>
      </c>
      <c r="B36" s="46">
        <v>88</v>
      </c>
      <c r="C36" s="33" t="s">
        <v>22</v>
      </c>
      <c r="D36" s="34" t="s">
        <v>4</v>
      </c>
      <c r="E36" s="42" t="s">
        <v>87</v>
      </c>
      <c r="F36" s="27" t="s">
        <v>267</v>
      </c>
      <c r="G36" s="27"/>
      <c r="H36" s="27" t="s">
        <v>268</v>
      </c>
      <c r="I36" s="29"/>
      <c r="J36" s="29"/>
      <c r="K36" s="4">
        <f t="shared" si="3"/>
        <v>0.12113263888888887</v>
      </c>
      <c r="L36" s="5">
        <v>2</v>
      </c>
      <c r="M36" s="21">
        <v>19</v>
      </c>
    </row>
    <row r="37" spans="1:13" ht="15.6" x14ac:dyDescent="0.3">
      <c r="A37" s="25">
        <v>3</v>
      </c>
      <c r="B37" s="46">
        <v>39</v>
      </c>
      <c r="C37" s="33" t="s">
        <v>22</v>
      </c>
      <c r="D37" s="34" t="s">
        <v>91</v>
      </c>
      <c r="E37" s="42" t="s">
        <v>94</v>
      </c>
      <c r="F37" s="27" t="s">
        <v>270</v>
      </c>
      <c r="G37" s="27"/>
      <c r="H37" s="27" t="s">
        <v>271</v>
      </c>
      <c r="I37" s="29"/>
      <c r="J37" s="29"/>
      <c r="K37" s="4">
        <f t="shared" si="3"/>
        <v>0.12153148148148149</v>
      </c>
      <c r="L37" s="5">
        <v>2</v>
      </c>
      <c r="M37" s="21">
        <v>17</v>
      </c>
    </row>
    <row r="38" spans="1:13" ht="15.6" x14ac:dyDescent="0.3">
      <c r="A38" s="2">
        <v>4</v>
      </c>
      <c r="B38" s="46">
        <v>47</v>
      </c>
      <c r="C38" s="33" t="s">
        <v>22</v>
      </c>
      <c r="D38" s="34" t="s">
        <v>24</v>
      </c>
      <c r="E38" s="42" t="s">
        <v>95</v>
      </c>
      <c r="F38" s="27" t="s">
        <v>272</v>
      </c>
      <c r="G38" s="27"/>
      <c r="H38" s="27" t="s">
        <v>273</v>
      </c>
      <c r="I38" s="29"/>
      <c r="J38" s="29"/>
      <c r="K38" s="4">
        <f t="shared" si="3"/>
        <v>0.12297581018518518</v>
      </c>
      <c r="L38" s="5">
        <v>2</v>
      </c>
      <c r="M38" s="21">
        <v>15</v>
      </c>
    </row>
    <row r="39" spans="1:13" ht="14.4" customHeight="1" x14ac:dyDescent="0.3">
      <c r="A39" s="25">
        <v>5</v>
      </c>
      <c r="B39" s="46">
        <v>4</v>
      </c>
      <c r="C39" s="33" t="s">
        <v>22</v>
      </c>
      <c r="D39" s="34" t="s">
        <v>23</v>
      </c>
      <c r="E39" s="42" t="s">
        <v>84</v>
      </c>
      <c r="F39" s="27" t="s">
        <v>274</v>
      </c>
      <c r="G39" s="27"/>
      <c r="H39" s="27" t="s">
        <v>275</v>
      </c>
      <c r="I39" s="29"/>
      <c r="J39" s="29">
        <v>1.3888888888888889E-3</v>
      </c>
      <c r="K39" s="4">
        <f t="shared" si="3"/>
        <v>0.13046481481481481</v>
      </c>
      <c r="L39" s="5">
        <v>2</v>
      </c>
      <c r="M39" s="21">
        <v>13</v>
      </c>
    </row>
    <row r="40" spans="1:13" ht="15.6" x14ac:dyDescent="0.3">
      <c r="A40" s="25">
        <v>6</v>
      </c>
      <c r="B40" s="46">
        <v>888</v>
      </c>
      <c r="C40" s="33" t="s">
        <v>22</v>
      </c>
      <c r="D40" s="34" t="s">
        <v>16</v>
      </c>
      <c r="E40" s="42" t="s">
        <v>86</v>
      </c>
      <c r="F40" s="27" t="s">
        <v>276</v>
      </c>
      <c r="G40" s="27"/>
      <c r="H40" s="27" t="s">
        <v>277</v>
      </c>
      <c r="I40" s="29"/>
      <c r="J40" s="29"/>
      <c r="K40" s="4">
        <f t="shared" si="3"/>
        <v>0.16779305555555554</v>
      </c>
      <c r="L40" s="5">
        <v>2</v>
      </c>
      <c r="M40" s="21">
        <v>12</v>
      </c>
    </row>
    <row r="41" spans="1:13" ht="15.6" x14ac:dyDescent="0.3">
      <c r="A41" s="2">
        <v>7</v>
      </c>
      <c r="B41" s="46">
        <v>7</v>
      </c>
      <c r="C41" s="33" t="s">
        <v>22</v>
      </c>
      <c r="D41" s="34" t="s">
        <v>118</v>
      </c>
      <c r="E41" s="42" t="s">
        <v>119</v>
      </c>
      <c r="F41" s="27" t="s">
        <v>269</v>
      </c>
      <c r="G41" s="27"/>
      <c r="H41" s="31">
        <v>0</v>
      </c>
      <c r="I41" s="29">
        <v>0.16666666666666666</v>
      </c>
      <c r="J41" s="29"/>
      <c r="K41" s="4">
        <f t="shared" si="3"/>
        <v>0.25593425925925928</v>
      </c>
      <c r="L41" s="5">
        <v>0</v>
      </c>
      <c r="M41" s="21">
        <v>9</v>
      </c>
    </row>
    <row r="42" spans="1:13" ht="15.6" x14ac:dyDescent="0.3">
      <c r="A42" s="61" t="s">
        <v>306</v>
      </c>
      <c r="B42" s="46">
        <v>9</v>
      </c>
      <c r="C42" s="33" t="s">
        <v>22</v>
      </c>
      <c r="D42" s="34" t="s">
        <v>15</v>
      </c>
      <c r="E42" s="42" t="s">
        <v>85</v>
      </c>
      <c r="F42" s="31">
        <v>0</v>
      </c>
      <c r="G42" s="26"/>
      <c r="H42" s="31">
        <v>0</v>
      </c>
      <c r="I42" s="29">
        <v>0.41666666666666669</v>
      </c>
      <c r="J42" s="29"/>
      <c r="K42" s="4">
        <f t="shared" ref="K42:K46" si="4">F42+H42+I42-J42</f>
        <v>0.41666666666666669</v>
      </c>
      <c r="L42" s="5">
        <v>0</v>
      </c>
      <c r="M42" s="21">
        <v>8</v>
      </c>
    </row>
    <row r="43" spans="1:13" ht="15.6" x14ac:dyDescent="0.3">
      <c r="A43" s="61" t="s">
        <v>306</v>
      </c>
      <c r="B43" s="46">
        <v>20</v>
      </c>
      <c r="C43" s="33" t="s">
        <v>22</v>
      </c>
      <c r="D43" s="34" t="s">
        <v>90</v>
      </c>
      <c r="E43" s="42" t="s">
        <v>31</v>
      </c>
      <c r="F43" s="31">
        <v>0</v>
      </c>
      <c r="G43" s="26"/>
      <c r="H43" s="31">
        <v>0</v>
      </c>
      <c r="I43" s="29">
        <v>0.41666666666666669</v>
      </c>
      <c r="J43" s="29"/>
      <c r="K43" s="4">
        <f t="shared" si="4"/>
        <v>0.41666666666666669</v>
      </c>
      <c r="L43" s="5">
        <v>0</v>
      </c>
      <c r="M43" s="21">
        <v>8</v>
      </c>
    </row>
    <row r="44" spans="1:13" ht="15.6" x14ac:dyDescent="0.3">
      <c r="A44" s="61" t="s">
        <v>306</v>
      </c>
      <c r="B44" s="46">
        <v>77</v>
      </c>
      <c r="C44" s="33" t="s">
        <v>22</v>
      </c>
      <c r="D44" s="34" t="s">
        <v>121</v>
      </c>
      <c r="E44" s="42" t="s">
        <v>122</v>
      </c>
      <c r="F44" s="31">
        <v>0</v>
      </c>
      <c r="G44" s="26"/>
      <c r="H44" s="31">
        <v>0</v>
      </c>
      <c r="I44" s="29">
        <v>0.41666666666666669</v>
      </c>
      <c r="J44" s="29"/>
      <c r="K44" s="4">
        <f t="shared" si="4"/>
        <v>0.41666666666666669</v>
      </c>
      <c r="L44" s="5">
        <v>0</v>
      </c>
      <c r="M44" s="21">
        <v>8</v>
      </c>
    </row>
    <row r="45" spans="1:13" ht="15.6" x14ac:dyDescent="0.3">
      <c r="A45" s="48" t="s">
        <v>202</v>
      </c>
      <c r="B45" s="46">
        <v>59</v>
      </c>
      <c r="C45" s="33" t="s">
        <v>22</v>
      </c>
      <c r="D45" s="34" t="s">
        <v>37</v>
      </c>
      <c r="E45" s="42" t="s">
        <v>83</v>
      </c>
      <c r="F45" s="31">
        <v>0</v>
      </c>
      <c r="G45" s="26"/>
      <c r="H45" s="57"/>
      <c r="I45" s="29"/>
      <c r="J45" s="29"/>
      <c r="K45" s="4">
        <f t="shared" si="4"/>
        <v>0</v>
      </c>
      <c r="L45" s="48" t="s">
        <v>202</v>
      </c>
      <c r="M45" s="21" t="s">
        <v>198</v>
      </c>
    </row>
    <row r="46" spans="1:13" ht="15.6" x14ac:dyDescent="0.3">
      <c r="A46" s="48" t="s">
        <v>202</v>
      </c>
      <c r="B46" s="46">
        <v>46</v>
      </c>
      <c r="C46" s="33" t="s">
        <v>22</v>
      </c>
      <c r="D46" s="34" t="s">
        <v>3</v>
      </c>
      <c r="E46" s="42" t="s">
        <v>139</v>
      </c>
      <c r="F46" s="57"/>
      <c r="G46" s="26"/>
      <c r="H46" s="57"/>
      <c r="I46" s="29"/>
      <c r="J46" s="29"/>
      <c r="K46" s="4">
        <f t="shared" si="4"/>
        <v>0</v>
      </c>
      <c r="L46" s="48" t="s">
        <v>202</v>
      </c>
      <c r="M46" s="21" t="s">
        <v>201</v>
      </c>
    </row>
    <row r="47" spans="1:13" s="14" customFormat="1" ht="27.75" customHeight="1" x14ac:dyDescent="0.35">
      <c r="A47" s="14" t="s">
        <v>9</v>
      </c>
      <c r="F47" s="15"/>
      <c r="H47" s="14" t="s">
        <v>8</v>
      </c>
      <c r="I47" s="15"/>
      <c r="J47" s="15"/>
      <c r="K47" s="15"/>
      <c r="M47" s="16"/>
    </row>
    <row r="48" spans="1:13" s="14" customFormat="1" ht="18" x14ac:dyDescent="0.35">
      <c r="A48" s="14" t="s">
        <v>124</v>
      </c>
      <c r="F48" s="15"/>
      <c r="H48" s="14" t="s">
        <v>125</v>
      </c>
      <c r="I48" s="15"/>
      <c r="J48" s="15"/>
      <c r="L48" s="16"/>
    </row>
  </sheetData>
  <sortState xmlns:xlrd2="http://schemas.microsoft.com/office/spreadsheetml/2017/richdata2" ref="A35:M41">
    <sortCondition ref="K35:K41"/>
  </sortState>
  <mergeCells count="11">
    <mergeCell ref="A7:A8"/>
    <mergeCell ref="B7:B8"/>
    <mergeCell ref="C7:C8"/>
    <mergeCell ref="D7:D8"/>
    <mergeCell ref="F7:F8"/>
    <mergeCell ref="E7:E8"/>
    <mergeCell ref="H7:H8"/>
    <mergeCell ref="K7:K8"/>
    <mergeCell ref="L7:L8"/>
    <mergeCell ref="M7:M8"/>
    <mergeCell ref="G7:G8"/>
  </mergeCells>
  <phoneticPr fontId="10" type="noConversion"/>
  <pageMargins left="0.23622047244094491" right="0.35433070866141736" top="0.35433070866141736" bottom="0.43307086614173229" header="0.31496062992125984" footer="0.31496062992125984"/>
  <pageSetup paperSize="9" scale="90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299A-22DE-4283-A50D-E7E43E53954D}">
  <sheetPr>
    <pageSetUpPr fitToPage="1"/>
  </sheetPr>
  <dimension ref="A2:Q48"/>
  <sheetViews>
    <sheetView tabSelected="1" topLeftCell="D1" workbookViewId="0">
      <selection activeCell="L18" sqref="L18"/>
    </sheetView>
  </sheetViews>
  <sheetFormatPr defaultRowHeight="15.6" x14ac:dyDescent="0.3"/>
  <cols>
    <col min="1" max="1" width="8.88671875" customWidth="1"/>
    <col min="3" max="3" width="19.109375" customWidth="1"/>
    <col min="4" max="4" width="25.33203125" customWidth="1"/>
    <col min="5" max="5" width="24.33203125" style="1" customWidth="1"/>
    <col min="6" max="6" width="7.88671875" customWidth="1"/>
    <col min="7" max="7" width="23" style="1" customWidth="1"/>
    <col min="8" max="8" width="16.5546875" style="1" customWidth="1"/>
    <col min="9" max="9" width="7.6640625" style="1" customWidth="1"/>
    <col min="10" max="10" width="18" style="1" customWidth="1"/>
    <col min="11" max="11" width="21.5546875" style="1" customWidth="1"/>
    <col min="12" max="12" width="8.44140625" style="1" customWidth="1"/>
    <col min="13" max="13" width="8.21875" customWidth="1"/>
    <col min="14" max="14" width="7.44140625" customWidth="1"/>
    <col min="15" max="15" width="18.33203125" style="19" customWidth="1"/>
    <col min="16" max="16" width="2" customWidth="1"/>
    <col min="17" max="17" width="11.21875" customWidth="1"/>
  </cols>
  <sheetData>
    <row r="2" spans="1:17" ht="21" x14ac:dyDescent="0.3">
      <c r="E2" s="50" t="s">
        <v>10</v>
      </c>
    </row>
    <row r="3" spans="1:17" ht="21" x14ac:dyDescent="0.3">
      <c r="E3" s="50" t="s">
        <v>123</v>
      </c>
    </row>
    <row r="4" spans="1:17" s="17" customFormat="1" ht="15.75" customHeight="1" x14ac:dyDescent="0.3">
      <c r="A4" s="67" t="s">
        <v>131</v>
      </c>
      <c r="B4" s="67"/>
      <c r="C4" s="67"/>
      <c r="D4" s="67"/>
      <c r="E4" s="67"/>
      <c r="F4" s="67"/>
      <c r="G4" s="67"/>
      <c r="H4" s="67"/>
      <c r="I4" s="67"/>
      <c r="J4" s="50"/>
      <c r="K4" s="18"/>
      <c r="L4" s="18"/>
      <c r="O4" s="19"/>
    </row>
    <row r="5" spans="1:17" ht="32.25" customHeight="1" x14ac:dyDescent="0.3">
      <c r="E5" s="50" t="s">
        <v>98</v>
      </c>
    </row>
    <row r="6" spans="1:17" x14ac:dyDescent="0.3">
      <c r="A6" s="13" t="s">
        <v>309</v>
      </c>
    </row>
    <row r="7" spans="1:17" ht="14.4" customHeight="1" x14ac:dyDescent="0.3">
      <c r="A7" s="68" t="s">
        <v>45</v>
      </c>
      <c r="B7" s="65" t="s">
        <v>6</v>
      </c>
      <c r="C7" s="65" t="s">
        <v>5</v>
      </c>
      <c r="D7" s="65" t="s">
        <v>46</v>
      </c>
      <c r="E7" s="63" t="s">
        <v>47</v>
      </c>
      <c r="F7" s="65" t="s">
        <v>48</v>
      </c>
      <c r="G7" s="63" t="s">
        <v>49</v>
      </c>
      <c r="H7" s="63" t="s">
        <v>50</v>
      </c>
      <c r="I7" s="63" t="s">
        <v>48</v>
      </c>
      <c r="J7" s="63" t="s">
        <v>51</v>
      </c>
      <c r="K7" s="63" t="s">
        <v>52</v>
      </c>
      <c r="L7" s="65" t="s">
        <v>53</v>
      </c>
      <c r="M7" s="65" t="s">
        <v>54</v>
      </c>
      <c r="N7" s="65" t="s">
        <v>129</v>
      </c>
      <c r="O7" s="66" t="s">
        <v>134</v>
      </c>
      <c r="Q7" s="70" t="s">
        <v>6</v>
      </c>
    </row>
    <row r="8" spans="1:17" ht="32.25" customHeight="1" x14ac:dyDescent="0.3">
      <c r="A8" s="69"/>
      <c r="B8" s="65"/>
      <c r="C8" s="65"/>
      <c r="D8" s="65"/>
      <c r="E8" s="64"/>
      <c r="F8" s="65"/>
      <c r="G8" s="64"/>
      <c r="H8" s="64"/>
      <c r="I8" s="64"/>
      <c r="J8" s="64"/>
      <c r="K8" s="64"/>
      <c r="L8" s="65"/>
      <c r="M8" s="65"/>
      <c r="N8" s="65"/>
      <c r="O8" s="66"/>
      <c r="Q8" s="70"/>
    </row>
    <row r="9" spans="1:17" x14ac:dyDescent="0.3">
      <c r="A9" s="5">
        <v>1</v>
      </c>
      <c r="B9" s="46">
        <v>413</v>
      </c>
      <c r="C9" s="33" t="s">
        <v>2</v>
      </c>
      <c r="D9" s="34" t="s">
        <v>14</v>
      </c>
      <c r="E9" s="5" t="s">
        <v>55</v>
      </c>
      <c r="F9" s="5" t="s">
        <v>59</v>
      </c>
      <c r="G9" s="35" t="s">
        <v>30</v>
      </c>
      <c r="H9" s="35" t="s">
        <v>30</v>
      </c>
      <c r="I9" s="35" t="s">
        <v>30</v>
      </c>
      <c r="J9" s="56" t="s">
        <v>56</v>
      </c>
      <c r="K9" s="5" t="s">
        <v>57</v>
      </c>
      <c r="L9" s="36">
        <v>23</v>
      </c>
      <c r="M9" s="37">
        <v>22</v>
      </c>
      <c r="N9" s="37">
        <v>22</v>
      </c>
      <c r="O9" s="38">
        <f>SUM(L9:N9)</f>
        <v>67</v>
      </c>
      <c r="Q9" s="45">
        <v>413</v>
      </c>
    </row>
    <row r="10" spans="1:17" x14ac:dyDescent="0.3">
      <c r="A10" s="5">
        <v>2</v>
      </c>
      <c r="B10" s="46">
        <v>35</v>
      </c>
      <c r="C10" s="33" t="s">
        <v>2</v>
      </c>
      <c r="D10" s="55" t="s">
        <v>99</v>
      </c>
      <c r="E10" s="5" t="s">
        <v>55</v>
      </c>
      <c r="F10" s="5"/>
      <c r="G10" s="35" t="s">
        <v>30</v>
      </c>
      <c r="H10" s="35" t="s">
        <v>30</v>
      </c>
      <c r="I10" s="35" t="s">
        <v>30</v>
      </c>
      <c r="J10" s="56" t="s">
        <v>65</v>
      </c>
      <c r="K10" s="5" t="s">
        <v>132</v>
      </c>
      <c r="L10" s="36">
        <v>18</v>
      </c>
      <c r="M10" s="37">
        <v>17</v>
      </c>
      <c r="N10" s="37">
        <v>17</v>
      </c>
      <c r="O10" s="38">
        <f t="shared" ref="O10:O13" si="0">SUM(L10:N10)</f>
        <v>52</v>
      </c>
      <c r="Q10" s="45">
        <v>35</v>
      </c>
    </row>
    <row r="11" spans="1:17" x14ac:dyDescent="0.3">
      <c r="A11" s="7"/>
      <c r="B11" s="20"/>
      <c r="C11" s="39"/>
      <c r="D11" s="7"/>
      <c r="E11" s="6"/>
      <c r="F11" s="6"/>
      <c r="G11" s="6"/>
      <c r="H11" s="6"/>
      <c r="I11" s="6"/>
      <c r="J11" s="6"/>
      <c r="K11" s="6"/>
      <c r="L11" s="40"/>
      <c r="M11" s="41"/>
      <c r="N11" s="41"/>
      <c r="O11" s="41"/>
      <c r="Q11" s="20"/>
    </row>
    <row r="12" spans="1:17" x14ac:dyDescent="0.3">
      <c r="A12" s="5">
        <v>1</v>
      </c>
      <c r="B12" s="46">
        <v>1</v>
      </c>
      <c r="C12" s="33" t="s">
        <v>20</v>
      </c>
      <c r="D12" s="34" t="s">
        <v>32</v>
      </c>
      <c r="E12" s="5" t="s">
        <v>62</v>
      </c>
      <c r="F12" s="5"/>
      <c r="G12" s="35" t="s">
        <v>30</v>
      </c>
      <c r="H12" s="35" t="s">
        <v>30</v>
      </c>
      <c r="I12" s="35" t="s">
        <v>30</v>
      </c>
      <c r="J12" s="56" t="s">
        <v>56</v>
      </c>
      <c r="K12" s="5" t="s">
        <v>63</v>
      </c>
      <c r="L12" s="36">
        <v>23</v>
      </c>
      <c r="M12" s="37">
        <v>22</v>
      </c>
      <c r="N12" s="37">
        <v>22</v>
      </c>
      <c r="O12" s="38">
        <f t="shared" si="0"/>
        <v>67</v>
      </c>
      <c r="Q12" s="45">
        <v>1</v>
      </c>
    </row>
    <row r="13" spans="1:17" x14ac:dyDescent="0.3">
      <c r="A13" s="44">
        <v>2</v>
      </c>
      <c r="B13" s="46">
        <v>509</v>
      </c>
      <c r="C13" s="33" t="s">
        <v>20</v>
      </c>
      <c r="D13" s="34" t="s">
        <v>101</v>
      </c>
      <c r="E13" s="5" t="s">
        <v>58</v>
      </c>
      <c r="F13" s="5" t="s">
        <v>59</v>
      </c>
      <c r="G13" s="35" t="s">
        <v>30</v>
      </c>
      <c r="H13" s="35" t="s">
        <v>30</v>
      </c>
      <c r="I13" s="35" t="s">
        <v>30</v>
      </c>
      <c r="J13" s="56" t="s">
        <v>56</v>
      </c>
      <c r="K13" s="5" t="s">
        <v>102</v>
      </c>
      <c r="L13" s="36">
        <v>18</v>
      </c>
      <c r="M13" s="37">
        <v>17</v>
      </c>
      <c r="N13" s="44">
        <v>17</v>
      </c>
      <c r="O13" s="38">
        <f t="shared" si="0"/>
        <v>52</v>
      </c>
      <c r="Q13" s="45">
        <v>509</v>
      </c>
    </row>
    <row r="14" spans="1:17" ht="14.4" x14ac:dyDescent="0.3">
      <c r="A14" s="10"/>
      <c r="B14" s="6"/>
      <c r="C14" s="6"/>
      <c r="D14" s="6"/>
      <c r="E14" s="6"/>
      <c r="F14" s="6"/>
      <c r="G14" s="43"/>
      <c r="H14" s="6"/>
      <c r="I14" s="6"/>
      <c r="J14" s="6"/>
      <c r="K14" s="6"/>
      <c r="L14" s="8"/>
      <c r="M14" s="41"/>
      <c r="N14" s="41"/>
      <c r="O14" s="41"/>
      <c r="Q14" s="6"/>
    </row>
    <row r="15" spans="1:17" x14ac:dyDescent="0.3">
      <c r="A15" s="44">
        <v>1</v>
      </c>
      <c r="B15" s="46">
        <v>555</v>
      </c>
      <c r="C15" s="33" t="s">
        <v>21</v>
      </c>
      <c r="D15" s="34" t="s">
        <v>35</v>
      </c>
      <c r="E15" s="5" t="s">
        <v>55</v>
      </c>
      <c r="F15" s="5"/>
      <c r="G15" s="42" t="s">
        <v>79</v>
      </c>
      <c r="H15" s="35" t="s">
        <v>80</v>
      </c>
      <c r="I15" s="35"/>
      <c r="J15" s="56"/>
      <c r="K15" s="5" t="s">
        <v>64</v>
      </c>
      <c r="L15" s="36">
        <v>20</v>
      </c>
      <c r="M15" s="37">
        <v>17</v>
      </c>
      <c r="N15" s="37">
        <v>15</v>
      </c>
      <c r="O15" s="38">
        <f t="shared" ref="O15:O31" si="1">SUM(L15:N15)</f>
        <v>52</v>
      </c>
      <c r="Q15" s="45">
        <v>555</v>
      </c>
    </row>
    <row r="16" spans="1:17" x14ac:dyDescent="0.3">
      <c r="A16" s="5">
        <v>2</v>
      </c>
      <c r="B16" s="46">
        <v>57</v>
      </c>
      <c r="C16" s="33" t="s">
        <v>21</v>
      </c>
      <c r="D16" s="34" t="s">
        <v>108</v>
      </c>
      <c r="E16" s="5" t="s">
        <v>105</v>
      </c>
      <c r="F16" s="5"/>
      <c r="G16" s="42" t="s">
        <v>109</v>
      </c>
      <c r="H16" s="35" t="s">
        <v>105</v>
      </c>
      <c r="I16" s="35"/>
      <c r="J16" s="5"/>
      <c r="K16" s="5" t="s">
        <v>64</v>
      </c>
      <c r="L16" s="36">
        <v>7</v>
      </c>
      <c r="M16" s="37">
        <v>22</v>
      </c>
      <c r="N16" s="37">
        <v>22</v>
      </c>
      <c r="O16" s="38">
        <f t="shared" si="1"/>
        <v>51</v>
      </c>
      <c r="Q16" s="45">
        <v>57</v>
      </c>
    </row>
    <row r="17" spans="1:17" x14ac:dyDescent="0.3">
      <c r="A17" s="5">
        <v>3</v>
      </c>
      <c r="B17" s="46">
        <v>3</v>
      </c>
      <c r="C17" s="33" t="s">
        <v>21</v>
      </c>
      <c r="D17" s="34" t="s">
        <v>28</v>
      </c>
      <c r="E17" s="5" t="s">
        <v>69</v>
      </c>
      <c r="F17" s="5"/>
      <c r="G17" s="42" t="s">
        <v>70</v>
      </c>
      <c r="H17" s="35" t="s">
        <v>69</v>
      </c>
      <c r="I17" s="35"/>
      <c r="J17" s="56" t="s">
        <v>65</v>
      </c>
      <c r="K17" s="5" t="s">
        <v>64</v>
      </c>
      <c r="L17" s="36">
        <v>23</v>
      </c>
      <c r="M17" s="37">
        <v>1</v>
      </c>
      <c r="N17" s="37">
        <v>19</v>
      </c>
      <c r="O17" s="38">
        <f t="shared" si="1"/>
        <v>43</v>
      </c>
      <c r="Q17" s="45">
        <v>3</v>
      </c>
    </row>
    <row r="18" spans="1:17" x14ac:dyDescent="0.3">
      <c r="A18" s="44">
        <v>4</v>
      </c>
      <c r="B18" s="46">
        <v>12</v>
      </c>
      <c r="C18" s="33" t="s">
        <v>21</v>
      </c>
      <c r="D18" s="34" t="s">
        <v>33</v>
      </c>
      <c r="E18" s="5" t="s">
        <v>71</v>
      </c>
      <c r="F18" s="5"/>
      <c r="G18" s="42" t="s">
        <v>72</v>
      </c>
      <c r="H18" s="35" t="s">
        <v>71</v>
      </c>
      <c r="I18" s="35"/>
      <c r="J18" s="56" t="s">
        <v>73</v>
      </c>
      <c r="K18" s="5" t="s">
        <v>64</v>
      </c>
      <c r="L18" s="36">
        <v>18</v>
      </c>
      <c r="M18" s="37">
        <v>7</v>
      </c>
      <c r="N18" s="37">
        <v>12</v>
      </c>
      <c r="O18" s="38">
        <f t="shared" si="1"/>
        <v>37</v>
      </c>
      <c r="Q18" s="45">
        <v>12</v>
      </c>
    </row>
    <row r="19" spans="1:17" x14ac:dyDescent="0.3">
      <c r="A19" s="5">
        <v>5</v>
      </c>
      <c r="B19" s="46">
        <v>80</v>
      </c>
      <c r="C19" s="33" t="s">
        <v>21</v>
      </c>
      <c r="D19" s="34" t="s">
        <v>112</v>
      </c>
      <c r="E19" s="5" t="s">
        <v>58</v>
      </c>
      <c r="F19" s="5" t="s">
        <v>61</v>
      </c>
      <c r="G19" s="42" t="s">
        <v>113</v>
      </c>
      <c r="H19" s="35" t="s">
        <v>58</v>
      </c>
      <c r="I19" s="35"/>
      <c r="J19" s="56"/>
      <c r="K19" s="5" t="s">
        <v>64</v>
      </c>
      <c r="L19" s="36">
        <v>16</v>
      </c>
      <c r="M19" s="37">
        <v>12</v>
      </c>
      <c r="N19" s="44">
        <v>7</v>
      </c>
      <c r="O19" s="38">
        <f t="shared" si="1"/>
        <v>35</v>
      </c>
      <c r="Q19" s="45">
        <v>80</v>
      </c>
    </row>
    <row r="20" spans="1:17" x14ac:dyDescent="0.3">
      <c r="A20" s="5">
        <v>6</v>
      </c>
      <c r="B20" s="46">
        <v>771</v>
      </c>
      <c r="C20" s="33" t="s">
        <v>21</v>
      </c>
      <c r="D20" s="34" t="s">
        <v>25</v>
      </c>
      <c r="E20" s="5" t="s">
        <v>66</v>
      </c>
      <c r="F20" s="5"/>
      <c r="G20" s="42" t="s">
        <v>67</v>
      </c>
      <c r="H20" s="35" t="s">
        <v>66</v>
      </c>
      <c r="I20" s="35"/>
      <c r="J20" s="56" t="s">
        <v>68</v>
      </c>
      <c r="K20" s="5" t="s">
        <v>64</v>
      </c>
      <c r="L20" s="36">
        <v>12</v>
      </c>
      <c r="M20" s="37">
        <v>19</v>
      </c>
      <c r="N20" s="37">
        <v>1</v>
      </c>
      <c r="O20" s="38">
        <f>SUM(L20:N20)</f>
        <v>32</v>
      </c>
      <c r="Q20" s="45">
        <v>771</v>
      </c>
    </row>
    <row r="21" spans="1:17" x14ac:dyDescent="0.3">
      <c r="A21" s="44">
        <v>7</v>
      </c>
      <c r="B21" s="46">
        <v>89</v>
      </c>
      <c r="C21" s="33" t="s">
        <v>21</v>
      </c>
      <c r="D21" s="34" t="s">
        <v>27</v>
      </c>
      <c r="E21" s="5" t="s">
        <v>55</v>
      </c>
      <c r="F21" s="5"/>
      <c r="G21" s="42" t="s">
        <v>78</v>
      </c>
      <c r="H21" s="35" t="s">
        <v>75</v>
      </c>
      <c r="I21" s="35"/>
      <c r="J21" s="56" t="s">
        <v>65</v>
      </c>
      <c r="K21" s="5" t="s">
        <v>64</v>
      </c>
      <c r="L21" s="36">
        <v>14</v>
      </c>
      <c r="M21" s="37">
        <v>13</v>
      </c>
      <c r="N21" s="44">
        <v>5</v>
      </c>
      <c r="O21" s="38">
        <f t="shared" si="1"/>
        <v>32</v>
      </c>
      <c r="Q21" s="45">
        <v>89</v>
      </c>
    </row>
    <row r="22" spans="1:17" x14ac:dyDescent="0.3">
      <c r="A22" s="5">
        <v>8</v>
      </c>
      <c r="B22" s="46">
        <v>98</v>
      </c>
      <c r="C22" s="33" t="s">
        <v>21</v>
      </c>
      <c r="D22" s="34" t="s">
        <v>116</v>
      </c>
      <c r="E22" s="5" t="s">
        <v>55</v>
      </c>
      <c r="F22" s="5"/>
      <c r="G22" s="42" t="s">
        <v>117</v>
      </c>
      <c r="H22" s="35" t="s">
        <v>55</v>
      </c>
      <c r="I22" s="35"/>
      <c r="J22" s="56" t="s">
        <v>56</v>
      </c>
      <c r="K22" s="5" t="s">
        <v>64</v>
      </c>
      <c r="L22" s="36">
        <v>3</v>
      </c>
      <c r="M22" s="37">
        <v>10</v>
      </c>
      <c r="N22" s="44">
        <v>17</v>
      </c>
      <c r="O22" s="38">
        <f>SUM(L22:N22)</f>
        <v>30</v>
      </c>
      <c r="Q22" s="45">
        <v>98</v>
      </c>
    </row>
    <row r="23" spans="1:17" x14ac:dyDescent="0.3">
      <c r="A23" s="5">
        <v>9</v>
      </c>
      <c r="B23" s="46">
        <v>18</v>
      </c>
      <c r="C23" s="33" t="s">
        <v>21</v>
      </c>
      <c r="D23" s="34" t="s">
        <v>92</v>
      </c>
      <c r="E23" s="5" t="s">
        <v>55</v>
      </c>
      <c r="F23" s="5"/>
      <c r="G23" s="42" t="s">
        <v>137</v>
      </c>
      <c r="H23" s="35" t="s">
        <v>138</v>
      </c>
      <c r="I23" s="35"/>
      <c r="J23" s="56"/>
      <c r="K23" s="5" t="s">
        <v>64</v>
      </c>
      <c r="L23" s="36">
        <v>10</v>
      </c>
      <c r="M23" s="37">
        <v>9</v>
      </c>
      <c r="N23" s="37">
        <v>11</v>
      </c>
      <c r="O23" s="38">
        <f t="shared" si="1"/>
        <v>30</v>
      </c>
      <c r="Q23" s="45">
        <v>18</v>
      </c>
    </row>
    <row r="24" spans="1:17" x14ac:dyDescent="0.3">
      <c r="A24" s="44">
        <v>10</v>
      </c>
      <c r="B24" s="46">
        <v>69</v>
      </c>
      <c r="C24" s="33" t="s">
        <v>21</v>
      </c>
      <c r="D24" s="34" t="s">
        <v>89</v>
      </c>
      <c r="E24" s="5" t="s">
        <v>55</v>
      </c>
      <c r="F24" s="5"/>
      <c r="G24" s="42" t="s">
        <v>143</v>
      </c>
      <c r="H24" s="35" t="s">
        <v>77</v>
      </c>
      <c r="I24" s="35"/>
      <c r="J24" s="5"/>
      <c r="K24" s="5" t="s">
        <v>64</v>
      </c>
      <c r="L24" s="36">
        <v>13</v>
      </c>
      <c r="M24" s="37">
        <v>6</v>
      </c>
      <c r="N24" s="44">
        <v>8</v>
      </c>
      <c r="O24" s="38">
        <f t="shared" si="1"/>
        <v>27</v>
      </c>
      <c r="Q24" s="45">
        <v>69</v>
      </c>
    </row>
    <row r="25" spans="1:17" x14ac:dyDescent="0.3">
      <c r="A25" s="5">
        <v>11</v>
      </c>
      <c r="B25" s="46">
        <v>10</v>
      </c>
      <c r="C25" s="33" t="s">
        <v>21</v>
      </c>
      <c r="D25" s="34" t="s">
        <v>258</v>
      </c>
      <c r="E25" s="5" t="s">
        <v>58</v>
      </c>
      <c r="F25" s="5"/>
      <c r="G25" s="42" t="s">
        <v>93</v>
      </c>
      <c r="H25" s="35" t="s">
        <v>58</v>
      </c>
      <c r="I25" s="35"/>
      <c r="J25" s="56" t="s">
        <v>56</v>
      </c>
      <c r="K25" s="5" t="s">
        <v>64</v>
      </c>
      <c r="L25" s="36">
        <v>1</v>
      </c>
      <c r="M25" s="37">
        <v>11</v>
      </c>
      <c r="N25" s="37">
        <v>13</v>
      </c>
      <c r="O25" s="38">
        <f t="shared" si="1"/>
        <v>25</v>
      </c>
      <c r="Q25" s="45">
        <v>10</v>
      </c>
    </row>
    <row r="26" spans="1:17" x14ac:dyDescent="0.3">
      <c r="A26" s="5">
        <v>12</v>
      </c>
      <c r="B26" s="46">
        <v>55</v>
      </c>
      <c r="C26" s="33" t="s">
        <v>21</v>
      </c>
      <c r="D26" s="34" t="s">
        <v>34</v>
      </c>
      <c r="E26" s="5" t="s">
        <v>58</v>
      </c>
      <c r="F26" s="5"/>
      <c r="G26" s="42" t="s">
        <v>76</v>
      </c>
      <c r="H26" s="35" t="s">
        <v>58</v>
      </c>
      <c r="I26" s="35"/>
      <c r="J26" s="56" t="s">
        <v>68</v>
      </c>
      <c r="K26" s="5" t="s">
        <v>64</v>
      </c>
      <c r="L26" s="36">
        <v>6</v>
      </c>
      <c r="M26" s="37">
        <v>15</v>
      </c>
      <c r="N26" s="37">
        <v>2</v>
      </c>
      <c r="O26" s="38">
        <f t="shared" si="1"/>
        <v>23</v>
      </c>
      <c r="Q26" s="45">
        <v>55</v>
      </c>
    </row>
    <row r="27" spans="1:17" x14ac:dyDescent="0.3">
      <c r="A27" s="44">
        <v>13</v>
      </c>
      <c r="B27" s="46">
        <v>5</v>
      </c>
      <c r="C27" s="33" t="s">
        <v>21</v>
      </c>
      <c r="D27" s="34" t="s">
        <v>29</v>
      </c>
      <c r="E27" s="5" t="s">
        <v>69</v>
      </c>
      <c r="F27" s="5"/>
      <c r="G27" s="42" t="s">
        <v>74</v>
      </c>
      <c r="H27" s="35" t="s">
        <v>75</v>
      </c>
      <c r="I27" s="35"/>
      <c r="J27" s="56" t="s">
        <v>65</v>
      </c>
      <c r="K27" s="5" t="s">
        <v>64</v>
      </c>
      <c r="L27" s="36">
        <v>4</v>
      </c>
      <c r="M27" s="37">
        <v>8</v>
      </c>
      <c r="N27" s="37">
        <v>10</v>
      </c>
      <c r="O27" s="38">
        <f t="shared" si="1"/>
        <v>22</v>
      </c>
      <c r="Q27" s="45">
        <v>5</v>
      </c>
    </row>
    <row r="28" spans="1:17" x14ac:dyDescent="0.3">
      <c r="A28" s="5">
        <v>14</v>
      </c>
      <c r="B28" s="46">
        <v>53</v>
      </c>
      <c r="C28" s="33" t="s">
        <v>21</v>
      </c>
      <c r="D28" s="34" t="s">
        <v>42</v>
      </c>
      <c r="E28" s="5" t="s">
        <v>71</v>
      </c>
      <c r="F28" s="5"/>
      <c r="G28" s="42" t="s">
        <v>141</v>
      </c>
      <c r="H28" s="35" t="s">
        <v>71</v>
      </c>
      <c r="I28" s="35"/>
      <c r="J28" s="56"/>
      <c r="K28" s="5" t="s">
        <v>64</v>
      </c>
      <c r="L28" s="36">
        <v>5</v>
      </c>
      <c r="M28" s="37">
        <v>4</v>
      </c>
      <c r="N28" s="44">
        <v>9</v>
      </c>
      <c r="O28" s="38">
        <f t="shared" si="1"/>
        <v>18</v>
      </c>
      <c r="Q28" s="45">
        <v>53</v>
      </c>
    </row>
    <row r="29" spans="1:17" x14ac:dyDescent="0.3">
      <c r="A29" s="5">
        <v>15</v>
      </c>
      <c r="B29" s="46">
        <v>65</v>
      </c>
      <c r="C29" s="33" t="s">
        <v>21</v>
      </c>
      <c r="D29" s="34" t="s">
        <v>142</v>
      </c>
      <c r="E29" s="5" t="s">
        <v>100</v>
      </c>
      <c r="F29" s="5"/>
      <c r="G29" s="42" t="s">
        <v>110</v>
      </c>
      <c r="H29" s="35" t="s">
        <v>100</v>
      </c>
      <c r="I29" s="35"/>
      <c r="J29" s="5"/>
      <c r="K29" s="5" t="s">
        <v>64</v>
      </c>
      <c r="L29" s="36">
        <v>4</v>
      </c>
      <c r="M29" s="37">
        <v>5</v>
      </c>
      <c r="N29" s="37">
        <v>6</v>
      </c>
      <c r="O29" s="38">
        <f t="shared" si="1"/>
        <v>15</v>
      </c>
      <c r="Q29" s="45">
        <v>65</v>
      </c>
    </row>
    <row r="30" spans="1:17" x14ac:dyDescent="0.3">
      <c r="A30" s="44">
        <v>16</v>
      </c>
      <c r="B30" s="46">
        <v>14</v>
      </c>
      <c r="C30" s="33" t="s">
        <v>21</v>
      </c>
      <c r="D30" s="34" t="s">
        <v>103</v>
      </c>
      <c r="E30" s="5" t="s">
        <v>58</v>
      </c>
      <c r="F30" s="5"/>
      <c r="G30" s="42" t="s">
        <v>104</v>
      </c>
      <c r="H30" s="35" t="s">
        <v>58</v>
      </c>
      <c r="I30" s="35"/>
      <c r="J30" s="56"/>
      <c r="K30" s="5" t="s">
        <v>64</v>
      </c>
      <c r="L30" s="36">
        <v>2</v>
      </c>
      <c r="M30" s="37">
        <v>1</v>
      </c>
      <c r="N30" s="37">
        <v>1</v>
      </c>
      <c r="O30" s="38">
        <f t="shared" si="1"/>
        <v>4</v>
      </c>
      <c r="Q30" s="45">
        <v>14</v>
      </c>
    </row>
    <row r="31" spans="1:17" x14ac:dyDescent="0.3">
      <c r="A31" s="5">
        <v>17</v>
      </c>
      <c r="B31" s="46">
        <v>900</v>
      </c>
      <c r="C31" s="33" t="s">
        <v>21</v>
      </c>
      <c r="D31" s="34" t="s">
        <v>114</v>
      </c>
      <c r="E31" s="5" t="s">
        <v>105</v>
      </c>
      <c r="F31" s="5"/>
      <c r="G31" s="42" t="s">
        <v>115</v>
      </c>
      <c r="H31" s="35" t="s">
        <v>60</v>
      </c>
      <c r="I31" s="35"/>
      <c r="J31" s="56" t="s">
        <v>65</v>
      </c>
      <c r="K31" s="5" t="s">
        <v>64</v>
      </c>
      <c r="L31" s="36">
        <v>2</v>
      </c>
      <c r="M31" s="37">
        <v>1</v>
      </c>
      <c r="N31" s="44">
        <v>1</v>
      </c>
      <c r="O31" s="38">
        <f t="shared" si="1"/>
        <v>4</v>
      </c>
      <c r="Q31" s="45">
        <v>900</v>
      </c>
    </row>
    <row r="32" spans="1:17" x14ac:dyDescent="0.3">
      <c r="A32" s="35" t="s">
        <v>30</v>
      </c>
      <c r="B32" s="46">
        <v>530</v>
      </c>
      <c r="C32" s="33" t="s">
        <v>21</v>
      </c>
      <c r="D32" s="34" t="s">
        <v>106</v>
      </c>
      <c r="E32" s="5" t="s">
        <v>55</v>
      </c>
      <c r="F32" s="5"/>
      <c r="G32" s="42" t="s">
        <v>107</v>
      </c>
      <c r="H32" s="35" t="s">
        <v>55</v>
      </c>
      <c r="I32" s="35"/>
      <c r="J32" s="56" t="s">
        <v>65</v>
      </c>
      <c r="K32" s="5" t="s">
        <v>64</v>
      </c>
      <c r="L32" s="36">
        <v>2</v>
      </c>
      <c r="M32" s="37">
        <v>1</v>
      </c>
      <c r="N32" s="37">
        <v>1</v>
      </c>
      <c r="O32" s="38" t="s">
        <v>308</v>
      </c>
      <c r="Q32" s="45">
        <v>530</v>
      </c>
    </row>
    <row r="33" spans="1:17" x14ac:dyDescent="0.3">
      <c r="A33" s="35" t="s">
        <v>30</v>
      </c>
      <c r="B33" s="46">
        <v>700</v>
      </c>
      <c r="C33" s="33" t="s">
        <v>21</v>
      </c>
      <c r="D33" s="34" t="s">
        <v>26</v>
      </c>
      <c r="E33" s="5" t="s">
        <v>55</v>
      </c>
      <c r="F33" s="5" t="s">
        <v>61</v>
      </c>
      <c r="G33" s="42" t="s">
        <v>111</v>
      </c>
      <c r="H33" s="35" t="s">
        <v>55</v>
      </c>
      <c r="I33" s="35"/>
      <c r="J33" s="56"/>
      <c r="K33" s="5" t="s">
        <v>64</v>
      </c>
      <c r="L33" s="36">
        <v>11</v>
      </c>
      <c r="M33" s="37">
        <v>1</v>
      </c>
      <c r="N33" s="37" t="s">
        <v>308</v>
      </c>
      <c r="O33" s="38" t="s">
        <v>308</v>
      </c>
      <c r="Q33" s="45">
        <v>700</v>
      </c>
    </row>
    <row r="34" spans="1:17" ht="14.4" x14ac:dyDescent="0.3">
      <c r="A34" s="10"/>
      <c r="B34" s="6"/>
      <c r="C34" s="6"/>
      <c r="D34" s="6"/>
      <c r="E34" s="6"/>
      <c r="F34" s="6"/>
      <c r="G34" s="43"/>
      <c r="H34" s="6"/>
      <c r="I34" s="6"/>
      <c r="J34" s="6"/>
      <c r="K34" s="6"/>
      <c r="L34" s="8"/>
      <c r="M34" s="41"/>
      <c r="N34" s="41"/>
      <c r="O34" s="41"/>
      <c r="Q34" s="6"/>
    </row>
    <row r="35" spans="1:17" x14ac:dyDescent="0.3">
      <c r="A35" s="5">
        <v>1</v>
      </c>
      <c r="B35" s="46">
        <v>39</v>
      </c>
      <c r="C35" s="33" t="s">
        <v>22</v>
      </c>
      <c r="D35" s="34" t="s">
        <v>91</v>
      </c>
      <c r="E35" s="5" t="s">
        <v>58</v>
      </c>
      <c r="F35" s="5" t="s">
        <v>59</v>
      </c>
      <c r="G35" s="42" t="s">
        <v>94</v>
      </c>
      <c r="H35" s="35" t="s">
        <v>58</v>
      </c>
      <c r="I35" s="35"/>
      <c r="J35" s="56" t="s">
        <v>68</v>
      </c>
      <c r="K35" s="5" t="s">
        <v>64</v>
      </c>
      <c r="L35" s="36">
        <v>20</v>
      </c>
      <c r="M35" s="37">
        <v>22</v>
      </c>
      <c r="N35" s="37">
        <v>17</v>
      </c>
      <c r="O35" s="38">
        <f t="shared" ref="O35:O44" si="2">SUM(L35:N35)</f>
        <v>59</v>
      </c>
      <c r="Q35" s="45">
        <v>39</v>
      </c>
    </row>
    <row r="36" spans="1:17" x14ac:dyDescent="0.3">
      <c r="A36" s="5">
        <v>2</v>
      </c>
      <c r="B36" s="46">
        <v>22</v>
      </c>
      <c r="C36" s="33" t="s">
        <v>22</v>
      </c>
      <c r="D36" s="34" t="s">
        <v>36</v>
      </c>
      <c r="E36" s="5" t="s">
        <v>75</v>
      </c>
      <c r="F36" s="5" t="s">
        <v>59</v>
      </c>
      <c r="G36" s="42" t="s">
        <v>88</v>
      </c>
      <c r="H36" s="35" t="s">
        <v>75</v>
      </c>
      <c r="I36" s="35" t="s">
        <v>59</v>
      </c>
      <c r="J36" s="56"/>
      <c r="K36" s="5" t="s">
        <v>64</v>
      </c>
      <c r="L36" s="36">
        <v>16</v>
      </c>
      <c r="M36" s="37">
        <v>19</v>
      </c>
      <c r="N36" s="37">
        <v>22</v>
      </c>
      <c r="O36" s="38">
        <f t="shared" si="2"/>
        <v>57</v>
      </c>
      <c r="Q36" s="45">
        <v>22</v>
      </c>
    </row>
    <row r="37" spans="1:17" x14ac:dyDescent="0.3">
      <c r="A37" s="5">
        <v>3</v>
      </c>
      <c r="B37" s="46">
        <v>88</v>
      </c>
      <c r="C37" s="33" t="s">
        <v>22</v>
      </c>
      <c r="D37" s="34" t="s">
        <v>4</v>
      </c>
      <c r="E37" s="5" t="s">
        <v>58</v>
      </c>
      <c r="F37" s="5" t="s">
        <v>59</v>
      </c>
      <c r="G37" s="42" t="s">
        <v>87</v>
      </c>
      <c r="H37" s="35" t="s">
        <v>58</v>
      </c>
      <c r="I37" s="35"/>
      <c r="J37" s="56" t="s">
        <v>56</v>
      </c>
      <c r="K37" s="5" t="s">
        <v>64</v>
      </c>
      <c r="L37" s="36">
        <v>18</v>
      </c>
      <c r="M37" s="37">
        <v>17</v>
      </c>
      <c r="N37" s="37">
        <v>19</v>
      </c>
      <c r="O37" s="38">
        <f t="shared" si="2"/>
        <v>54</v>
      </c>
      <c r="Q37" s="45">
        <v>88</v>
      </c>
    </row>
    <row r="38" spans="1:17" x14ac:dyDescent="0.3">
      <c r="A38" s="5">
        <v>4</v>
      </c>
      <c r="B38" s="46">
        <v>20</v>
      </c>
      <c r="C38" s="33" t="s">
        <v>22</v>
      </c>
      <c r="D38" s="34" t="s">
        <v>90</v>
      </c>
      <c r="E38" s="5" t="s">
        <v>58</v>
      </c>
      <c r="F38" s="5" t="s">
        <v>59</v>
      </c>
      <c r="G38" s="42" t="s">
        <v>31</v>
      </c>
      <c r="H38" s="35" t="s">
        <v>55</v>
      </c>
      <c r="I38" s="35" t="s">
        <v>59</v>
      </c>
      <c r="J38" s="56" t="s">
        <v>68</v>
      </c>
      <c r="K38" s="5" t="s">
        <v>64</v>
      </c>
      <c r="L38" s="36">
        <v>23</v>
      </c>
      <c r="M38" s="37">
        <v>10</v>
      </c>
      <c r="N38" s="37">
        <v>8</v>
      </c>
      <c r="O38" s="38">
        <f t="shared" si="2"/>
        <v>41</v>
      </c>
      <c r="Q38" s="45">
        <v>20</v>
      </c>
    </row>
    <row r="39" spans="1:17" x14ac:dyDescent="0.3">
      <c r="A39" s="5">
        <v>5</v>
      </c>
      <c r="B39" s="46">
        <v>4</v>
      </c>
      <c r="C39" s="33" t="s">
        <v>22</v>
      </c>
      <c r="D39" s="34" t="s">
        <v>23</v>
      </c>
      <c r="E39" s="5" t="s">
        <v>58</v>
      </c>
      <c r="F39" s="5" t="s">
        <v>59</v>
      </c>
      <c r="G39" s="42" t="s">
        <v>84</v>
      </c>
      <c r="H39" s="35" t="s">
        <v>58</v>
      </c>
      <c r="I39" s="35"/>
      <c r="J39" s="56" t="s">
        <v>68</v>
      </c>
      <c r="K39" s="5" t="s">
        <v>64</v>
      </c>
      <c r="L39" s="36">
        <v>13</v>
      </c>
      <c r="M39" s="37">
        <v>13</v>
      </c>
      <c r="N39" s="44">
        <v>13</v>
      </c>
      <c r="O39" s="38">
        <f t="shared" si="2"/>
        <v>39</v>
      </c>
      <c r="Q39" s="45">
        <v>4</v>
      </c>
    </row>
    <row r="40" spans="1:17" x14ac:dyDescent="0.3">
      <c r="A40" s="5">
        <v>6</v>
      </c>
      <c r="B40" s="46">
        <v>47</v>
      </c>
      <c r="C40" s="33" t="s">
        <v>22</v>
      </c>
      <c r="D40" s="34" t="s">
        <v>24</v>
      </c>
      <c r="E40" s="5" t="s">
        <v>58</v>
      </c>
      <c r="F40" s="5" t="s">
        <v>61</v>
      </c>
      <c r="G40" s="42" t="s">
        <v>95</v>
      </c>
      <c r="H40" s="35" t="s">
        <v>58</v>
      </c>
      <c r="I40" s="35"/>
      <c r="J40" s="56" t="s">
        <v>68</v>
      </c>
      <c r="K40" s="5" t="s">
        <v>64</v>
      </c>
      <c r="L40" s="36">
        <v>14</v>
      </c>
      <c r="M40" s="37">
        <v>9</v>
      </c>
      <c r="N40" s="37">
        <v>15</v>
      </c>
      <c r="O40" s="38">
        <f t="shared" si="2"/>
        <v>38</v>
      </c>
      <c r="Q40" s="45">
        <v>47</v>
      </c>
    </row>
    <row r="41" spans="1:17" x14ac:dyDescent="0.3">
      <c r="A41" s="5">
        <v>7</v>
      </c>
      <c r="B41" s="46">
        <v>888</v>
      </c>
      <c r="C41" s="33" t="s">
        <v>22</v>
      </c>
      <c r="D41" s="34" t="s">
        <v>16</v>
      </c>
      <c r="E41" s="5" t="s">
        <v>81</v>
      </c>
      <c r="F41" s="5" t="s">
        <v>61</v>
      </c>
      <c r="G41" s="42" t="s">
        <v>86</v>
      </c>
      <c r="H41" s="35" t="s">
        <v>81</v>
      </c>
      <c r="I41" s="35" t="s">
        <v>61</v>
      </c>
      <c r="J41" s="5"/>
      <c r="K41" s="5" t="s">
        <v>64</v>
      </c>
      <c r="L41" s="36">
        <v>8</v>
      </c>
      <c r="M41" s="37">
        <v>15</v>
      </c>
      <c r="N41" s="37">
        <v>12</v>
      </c>
      <c r="O41" s="38">
        <f t="shared" si="2"/>
        <v>35</v>
      </c>
      <c r="Q41" s="45">
        <v>888</v>
      </c>
    </row>
    <row r="42" spans="1:17" x14ac:dyDescent="0.3">
      <c r="A42" s="5">
        <v>8</v>
      </c>
      <c r="B42" s="46">
        <v>7</v>
      </c>
      <c r="C42" s="33" t="s">
        <v>22</v>
      </c>
      <c r="D42" s="34" t="s">
        <v>118</v>
      </c>
      <c r="E42" s="5" t="s">
        <v>58</v>
      </c>
      <c r="F42" s="5" t="s">
        <v>59</v>
      </c>
      <c r="G42" s="42" t="s">
        <v>119</v>
      </c>
      <c r="H42" s="35" t="s">
        <v>58</v>
      </c>
      <c r="I42" s="35"/>
      <c r="J42" s="56" t="s">
        <v>120</v>
      </c>
      <c r="K42" s="5" t="s">
        <v>64</v>
      </c>
      <c r="L42" s="36">
        <v>11</v>
      </c>
      <c r="M42" s="37">
        <v>12</v>
      </c>
      <c r="N42" s="37">
        <v>9</v>
      </c>
      <c r="O42" s="38">
        <f t="shared" si="2"/>
        <v>32</v>
      </c>
      <c r="Q42" s="45">
        <v>7</v>
      </c>
    </row>
    <row r="43" spans="1:17" x14ac:dyDescent="0.3">
      <c r="A43" s="5">
        <v>9</v>
      </c>
      <c r="B43" s="46">
        <v>9</v>
      </c>
      <c r="C43" s="33" t="s">
        <v>22</v>
      </c>
      <c r="D43" s="34" t="s">
        <v>15</v>
      </c>
      <c r="E43" s="5" t="s">
        <v>69</v>
      </c>
      <c r="F43" s="5"/>
      <c r="G43" s="42" t="s">
        <v>85</v>
      </c>
      <c r="H43" s="35" t="s">
        <v>55</v>
      </c>
      <c r="I43" s="35" t="s">
        <v>59</v>
      </c>
      <c r="J43" s="56" t="s">
        <v>65</v>
      </c>
      <c r="K43" s="5" t="s">
        <v>64</v>
      </c>
      <c r="L43" s="36">
        <v>6</v>
      </c>
      <c r="M43" s="37">
        <v>6</v>
      </c>
      <c r="N43" s="37">
        <v>8</v>
      </c>
      <c r="O43" s="38">
        <f t="shared" si="2"/>
        <v>20</v>
      </c>
      <c r="Q43" s="45">
        <v>9</v>
      </c>
    </row>
    <row r="44" spans="1:17" x14ac:dyDescent="0.3">
      <c r="A44" s="5">
        <v>10</v>
      </c>
      <c r="B44" s="46">
        <v>77</v>
      </c>
      <c r="C44" s="33" t="s">
        <v>22</v>
      </c>
      <c r="D44" s="34" t="s">
        <v>121</v>
      </c>
      <c r="E44" s="5" t="s">
        <v>55</v>
      </c>
      <c r="F44" s="5"/>
      <c r="G44" s="42" t="s">
        <v>122</v>
      </c>
      <c r="H44" s="35" t="s">
        <v>55</v>
      </c>
      <c r="I44" s="35"/>
      <c r="J44" s="56" t="s">
        <v>56</v>
      </c>
      <c r="K44" s="5" t="s">
        <v>64</v>
      </c>
      <c r="L44" s="36">
        <v>6</v>
      </c>
      <c r="M44" s="37">
        <v>5</v>
      </c>
      <c r="N44" s="37">
        <v>8</v>
      </c>
      <c r="O44" s="38">
        <f t="shared" si="2"/>
        <v>19</v>
      </c>
      <c r="Q44" s="45">
        <v>77</v>
      </c>
    </row>
    <row r="45" spans="1:17" ht="16.2" customHeight="1" x14ac:dyDescent="0.3">
      <c r="A45" s="35" t="s">
        <v>30</v>
      </c>
      <c r="B45" s="46">
        <v>59</v>
      </c>
      <c r="C45" s="33" t="s">
        <v>22</v>
      </c>
      <c r="D45" s="34" t="s">
        <v>37</v>
      </c>
      <c r="E45" s="5" t="s">
        <v>82</v>
      </c>
      <c r="F45" s="5" t="s">
        <v>59</v>
      </c>
      <c r="G45" s="42" t="s">
        <v>83</v>
      </c>
      <c r="H45" s="35" t="s">
        <v>82</v>
      </c>
      <c r="I45" s="35"/>
      <c r="J45" s="56"/>
      <c r="K45" s="5" t="s">
        <v>64</v>
      </c>
      <c r="L45" s="36">
        <v>12</v>
      </c>
      <c r="M45" s="37">
        <v>11</v>
      </c>
      <c r="N45" s="37" t="s">
        <v>198</v>
      </c>
      <c r="O45" s="38" t="s">
        <v>198</v>
      </c>
      <c r="Q45" s="45">
        <v>59</v>
      </c>
    </row>
    <row r="46" spans="1:17" x14ac:dyDescent="0.3">
      <c r="A46" s="35" t="s">
        <v>30</v>
      </c>
      <c r="B46" s="46">
        <v>46</v>
      </c>
      <c r="C46" s="33" t="s">
        <v>22</v>
      </c>
      <c r="D46" s="34" t="s">
        <v>3</v>
      </c>
      <c r="E46" s="5" t="s">
        <v>82</v>
      </c>
      <c r="F46" s="5"/>
      <c r="G46" s="42" t="s">
        <v>139</v>
      </c>
      <c r="H46" s="35" t="s">
        <v>140</v>
      </c>
      <c r="I46" s="35"/>
      <c r="J46" s="56"/>
      <c r="K46" s="5" t="s">
        <v>64</v>
      </c>
      <c r="L46" s="36" t="s">
        <v>198</v>
      </c>
      <c r="M46" s="35" t="s">
        <v>30</v>
      </c>
      <c r="N46" s="35" t="s">
        <v>30</v>
      </c>
      <c r="O46" s="38" t="s">
        <v>198</v>
      </c>
      <c r="Q46" s="45">
        <v>46</v>
      </c>
    </row>
    <row r="47" spans="1:17" s="14" customFormat="1" ht="28.5" customHeight="1" x14ac:dyDescent="0.35">
      <c r="A47" s="14" t="s">
        <v>9</v>
      </c>
      <c r="G47" s="14" t="s">
        <v>8</v>
      </c>
      <c r="I47" s="15"/>
      <c r="J47" s="15"/>
      <c r="K47" s="15"/>
      <c r="L47" s="15"/>
      <c r="O47" s="19"/>
    </row>
    <row r="48" spans="1:17" s="14" customFormat="1" ht="18" x14ac:dyDescent="0.35">
      <c r="A48" s="14" t="s">
        <v>124</v>
      </c>
      <c r="E48" s="15"/>
      <c r="G48" s="14" t="s">
        <v>125</v>
      </c>
      <c r="H48" s="15"/>
      <c r="I48" s="15"/>
      <c r="J48" s="15"/>
      <c r="L48" s="16"/>
    </row>
  </sheetData>
  <mergeCells count="17">
    <mergeCell ref="A4:I4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Q7:Q8"/>
  </mergeCells>
  <pageMargins left="0.23622047244094491" right="0.25" top="0.35433070866141736" bottom="0.43307086614173229" header="0.31496062992125984" footer="0.31496062992125984"/>
  <pageSetup paperSize="9" scale="62" fitToHeight="2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LEG1изм</vt:lpstr>
      <vt:lpstr>LEG2</vt:lpstr>
      <vt:lpstr>LEG3</vt:lpstr>
      <vt:lpstr>ИТОГ_ОФИЦИАЛ</vt:lpstr>
      <vt:lpstr>LEG1изм!OLE_LINK1</vt:lpstr>
      <vt:lpstr>'LEG2'!OLE_LINK1</vt:lpstr>
      <vt:lpstr>'LEG3'!OLE_LINK1</vt:lpstr>
      <vt:lpstr>ИТОГ_ОФИЦИАЛ!OLE_LINK1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HP4330s</dc:creator>
  <cp:lastModifiedBy>KAIR</cp:lastModifiedBy>
  <cp:lastPrinted>2021-11-16T10:33:05Z</cp:lastPrinted>
  <dcterms:created xsi:type="dcterms:W3CDTF">2018-10-19T16:17:58Z</dcterms:created>
  <dcterms:modified xsi:type="dcterms:W3CDTF">2021-11-23T11:22:31Z</dcterms:modified>
</cp:coreProperties>
</file>