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Light" sheetId="1" r:id="rId1"/>
    <sheet name="ATV-sport" sheetId="2" r:id="rId2"/>
    <sheet name="UTV-sport" sheetId="3" r:id="rId3"/>
    <sheet name="Команды" sheetId="4" r:id="rId4"/>
  </sheets>
  <definedNames>
    <definedName name="_xlnm.Print_Area" localSheetId="1">'ATV-sport'!$A$1:$S$22</definedName>
  </definedNames>
  <calcPr calcId="145621"/>
</workbook>
</file>

<file path=xl/calcChain.xml><?xml version="1.0" encoding="utf-8"?>
<calcChain xmlns="http://schemas.openxmlformats.org/spreadsheetml/2006/main">
  <c r="H31" i="4" l="1"/>
  <c r="H10" i="4"/>
  <c r="H21" i="4" l="1"/>
  <c r="M14" i="1"/>
  <c r="M15" i="1"/>
  <c r="M17" i="1"/>
  <c r="M18" i="1"/>
  <c r="M20" i="1"/>
  <c r="M21" i="1"/>
  <c r="M11" i="1"/>
  <c r="O14" i="2"/>
  <c r="O16" i="2"/>
  <c r="O11" i="2"/>
  <c r="O12" i="2"/>
  <c r="O13" i="2"/>
  <c r="O15" i="2"/>
  <c r="N11" i="3"/>
  <c r="N20" i="3"/>
  <c r="N19" i="3"/>
  <c r="N16" i="3"/>
  <c r="N17" i="3"/>
  <c r="N13" i="3"/>
  <c r="N15" i="3"/>
  <c r="N12" i="3"/>
  <c r="N18" i="3"/>
  <c r="N14" i="3"/>
</calcChain>
</file>

<file path=xl/sharedStrings.xml><?xml version="1.0" encoding="utf-8"?>
<sst xmlns="http://schemas.openxmlformats.org/spreadsheetml/2006/main" count="345" uniqueCount="180">
  <si>
    <t>№ п.</t>
  </si>
  <si>
    <t>Ст. №</t>
  </si>
  <si>
    <t>Прізвище,і'мя першого водія</t>
  </si>
  <si>
    <t>Місто першого водія</t>
  </si>
  <si>
    <t>Прізвище,і'мя другого водія</t>
  </si>
  <si>
    <t>Місто другого водія</t>
  </si>
  <si>
    <t>Марка, модель ТЗ</t>
  </si>
  <si>
    <t>Фактичний час проход- ження</t>
  </si>
  <si>
    <t>Команда №</t>
  </si>
  <si>
    <t xml:space="preserve">Час старту </t>
  </si>
  <si>
    <t xml:space="preserve">Час фінішу </t>
  </si>
  <si>
    <t xml:space="preserve">Кількість точок </t>
  </si>
  <si>
    <t>Зайняте місце</t>
  </si>
  <si>
    <t>Кількість балів</t>
  </si>
  <si>
    <t>Федерація мотоциклетного спорту України</t>
  </si>
  <si>
    <t>Чемпіонат України з GPS-орієнтування для квадроциклів</t>
  </si>
  <si>
    <t>Спортивний розряд</t>
  </si>
  <si>
    <t>Головний суддя _____________</t>
  </si>
  <si>
    <t>м. Київ</t>
  </si>
  <si>
    <t>Головний секретар</t>
  </si>
  <si>
    <t>О. Власенко</t>
  </si>
  <si>
    <t>Порушення та Пеналі-зація</t>
  </si>
  <si>
    <t>Клас ATV-SPORT</t>
  </si>
  <si>
    <t>Клас ATV/UTV-LIGHT</t>
  </si>
  <si>
    <t>№ Ліцензії</t>
  </si>
  <si>
    <t>Спорт звання</t>
  </si>
  <si>
    <t>Місце</t>
  </si>
  <si>
    <t>Клас UTV-SPORT</t>
  </si>
  <si>
    <t>Командний залік</t>
  </si>
  <si>
    <t>п/н</t>
  </si>
  <si>
    <t>№</t>
  </si>
  <si>
    <t>Прізвище імя</t>
  </si>
  <si>
    <t>Клас</t>
  </si>
  <si>
    <t>бали</t>
  </si>
  <si>
    <t>Бали до заліку</t>
  </si>
  <si>
    <t>зайняте місце</t>
  </si>
  <si>
    <t>Команда: JUMA</t>
  </si>
  <si>
    <t>Головний суддя</t>
  </si>
  <si>
    <t xml:space="preserve">Команда: KVADRO-SEKTA </t>
  </si>
  <si>
    <t>Київ</t>
  </si>
  <si>
    <t>Дніпро</t>
  </si>
  <si>
    <t>BRP Outlender  850</t>
  </si>
  <si>
    <t>Лисенко Сергій</t>
  </si>
  <si>
    <t>Харків</t>
  </si>
  <si>
    <t>BRP Outlender XTP 1000</t>
  </si>
  <si>
    <t>YAMAHA GRIZZLY 700</t>
  </si>
  <si>
    <t>BRP Outlender XMR 1000</t>
  </si>
  <si>
    <t>Кондратюк  Сергій</t>
  </si>
  <si>
    <t>Голота Олексій</t>
  </si>
  <si>
    <t xml:space="preserve">Позняк  Іван </t>
  </si>
  <si>
    <t>Кириленко Віталій</t>
  </si>
  <si>
    <t>КМС</t>
  </si>
  <si>
    <t>МС</t>
  </si>
  <si>
    <t>Запоріжжя</t>
  </si>
  <si>
    <t xml:space="preserve">Одеса </t>
  </si>
  <si>
    <t>BRP Outlender XMR 570</t>
  </si>
  <si>
    <t>Коваленко  Олександр</t>
  </si>
  <si>
    <t xml:space="preserve"> Позняк Владислав </t>
  </si>
  <si>
    <t>Товмаченко Дмитро</t>
  </si>
  <si>
    <t>Воротинцев Дмитро</t>
  </si>
  <si>
    <t>Кіровоградська обл</t>
  </si>
  <si>
    <t xml:space="preserve">Семериков Денис </t>
  </si>
  <si>
    <t xml:space="preserve">Миколаїв </t>
  </si>
  <si>
    <t>Резніченко Вадим</t>
  </si>
  <si>
    <t>Polaris RZR 900</t>
  </si>
  <si>
    <t xml:space="preserve">Позняк  Іван / Позняк Владислав </t>
  </si>
  <si>
    <t>Воротинцев Дмитро/Резніченко Вадим</t>
  </si>
  <si>
    <t>ATV-SPORT</t>
  </si>
  <si>
    <t>UTV-SPORT</t>
  </si>
  <si>
    <t xml:space="preserve">Товмаченко Дмитро/Семериков Денис </t>
  </si>
  <si>
    <t>суддя НК</t>
  </si>
  <si>
    <t>Полтава</t>
  </si>
  <si>
    <t>BRP Outlender  1000</t>
  </si>
  <si>
    <t>BRP Outlender XMR 650</t>
  </si>
  <si>
    <t xml:space="preserve">Запоріжжя </t>
  </si>
  <si>
    <t>Компан Артем</t>
  </si>
  <si>
    <t>Трипольський Олег</t>
  </si>
  <si>
    <t>Ковтун Андрій</t>
  </si>
  <si>
    <t>POLARIS RZR XP1000</t>
  </si>
  <si>
    <t>Норма часу - 6 годин</t>
  </si>
  <si>
    <t>Жадаєв Дмитро</t>
  </si>
  <si>
    <t>Клименко Сергій</t>
  </si>
  <si>
    <t>0671.</t>
  </si>
  <si>
    <t>0675.</t>
  </si>
  <si>
    <t>0660.</t>
  </si>
  <si>
    <t>0248.</t>
  </si>
  <si>
    <t>0866.</t>
  </si>
  <si>
    <t>Донецька обл</t>
  </si>
  <si>
    <t>Сердюк Сергій</t>
  </si>
  <si>
    <t>Сокол Юрій</t>
  </si>
  <si>
    <t>Півень Максим</t>
  </si>
  <si>
    <t>0650.</t>
  </si>
  <si>
    <t>0241.</t>
  </si>
  <si>
    <t>0654.</t>
  </si>
  <si>
    <t>0247.</t>
  </si>
  <si>
    <t>0871.</t>
  </si>
  <si>
    <t>Жевакін Сергій</t>
  </si>
  <si>
    <t>0244.</t>
  </si>
  <si>
    <t>0869.</t>
  </si>
  <si>
    <t>0242.</t>
  </si>
  <si>
    <t>0659.</t>
  </si>
  <si>
    <t>Самохлєбов Антон</t>
  </si>
  <si>
    <t>0246.</t>
  </si>
  <si>
    <t>0870.</t>
  </si>
  <si>
    <t>0245.</t>
  </si>
  <si>
    <t>0657.</t>
  </si>
  <si>
    <t>Defender HD10 XT</t>
  </si>
  <si>
    <t>BRP Traxter XMR</t>
  </si>
  <si>
    <t>Polaris RZR 1000</t>
  </si>
  <si>
    <t>Клименко Сергій/Півень Максим</t>
  </si>
  <si>
    <t>Жевакін Сергій\Самохлєбов Антон</t>
  </si>
  <si>
    <t>Голота Олексій\Кондратюк  Сергій</t>
  </si>
  <si>
    <t>Жадаєв Дмитро\Сокол Юрій</t>
  </si>
  <si>
    <t>Кириленко Віталій/Коваленко  Олександр</t>
  </si>
  <si>
    <t>Мигоцький Олександр\Сердюк Сергій</t>
  </si>
  <si>
    <t xml:space="preserve">ОСТАТОЧНІ РЕЗУЛЬТАТИ </t>
  </si>
  <si>
    <t>Р. Савкін</t>
  </si>
  <si>
    <t>Токаренко Іван</t>
  </si>
  <si>
    <t>Polaris Sportsmen  850</t>
  </si>
  <si>
    <t>Мігоцький Олександр</t>
  </si>
  <si>
    <t>0209.</t>
  </si>
  <si>
    <t>Ковальов Максим</t>
  </si>
  <si>
    <t>0698.</t>
  </si>
  <si>
    <t>BRP Outlender  570</t>
  </si>
  <si>
    <t>Ревяцький Руслан</t>
  </si>
  <si>
    <t>0699.</t>
  </si>
  <si>
    <t>Новосьолов Андрій</t>
  </si>
  <si>
    <t>Херсонська обл</t>
  </si>
  <si>
    <t>BRP Maverick   Х3</t>
  </si>
  <si>
    <t>1</t>
  </si>
  <si>
    <t>2</t>
  </si>
  <si>
    <t>3</t>
  </si>
  <si>
    <t>4</t>
  </si>
  <si>
    <t>25</t>
  </si>
  <si>
    <t>22</t>
  </si>
  <si>
    <t>20</t>
  </si>
  <si>
    <t>19</t>
  </si>
  <si>
    <t>18</t>
  </si>
  <si>
    <t>17</t>
  </si>
  <si>
    <t>16</t>
  </si>
  <si>
    <t>15</t>
  </si>
  <si>
    <t>14</t>
  </si>
  <si>
    <t>13</t>
  </si>
  <si>
    <t xml:space="preserve">3-й етап </t>
  </si>
  <si>
    <t>24.10.2020 року          Херсонська   обл.</t>
  </si>
  <si>
    <t>Херсонська   обл. 3 етап</t>
  </si>
  <si>
    <t>3-й етап  «CAN-AM QUEST CUP»</t>
  </si>
  <si>
    <t>24.10.2020 року         Херсонська обл.</t>
  </si>
  <si>
    <t xml:space="preserve">Коленко Едуард </t>
  </si>
  <si>
    <t>Лиска Денис</t>
  </si>
  <si>
    <t>Мурашкін Максим</t>
  </si>
  <si>
    <t>Дриль Максим</t>
  </si>
  <si>
    <t>Антонов Андрій</t>
  </si>
  <si>
    <t>0762.</t>
  </si>
  <si>
    <t>0697.</t>
  </si>
  <si>
    <t>0681.</t>
  </si>
  <si>
    <t>0056.</t>
  </si>
  <si>
    <t>Безкровний Олександр</t>
  </si>
  <si>
    <t>0763.</t>
  </si>
  <si>
    <t>BRP TRAIL 800</t>
  </si>
  <si>
    <t>Новосьолова Софія</t>
  </si>
  <si>
    <t>Мурашкін Вадим</t>
  </si>
  <si>
    <t>0742.</t>
  </si>
  <si>
    <t>BRP Maverick   Х3 Turbo</t>
  </si>
  <si>
    <t>Власенко Катерина</t>
  </si>
  <si>
    <t>0682.</t>
  </si>
  <si>
    <t>Антоноіва Людмила</t>
  </si>
  <si>
    <t>0057.</t>
  </si>
  <si>
    <t>BRP Outlender XTP 850</t>
  </si>
  <si>
    <t>Панішев Андрій</t>
  </si>
  <si>
    <t>Гулай Олександр</t>
  </si>
  <si>
    <t>Данілов Олександр</t>
  </si>
  <si>
    <t>Добрянський Ігор</t>
  </si>
  <si>
    <t>Комзюк Сергій</t>
  </si>
  <si>
    <t>Лиска Денис/Новосьолов Андрій</t>
  </si>
  <si>
    <t>Ревяцький Руслан/Новосьолова Софія</t>
  </si>
  <si>
    <t>Команда: RESTLESS</t>
  </si>
  <si>
    <t>Компан Артем\ Ковальов Максим</t>
  </si>
  <si>
    <t>АTV-SPORT</t>
  </si>
  <si>
    <t>Мурашкін Максим\ Мурашкін Вадим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</si>
</sst>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[h]:mm:ss;@"/>
  </numFmts>
  <fonts count="5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1"/>
    </font>
    <font>
      <b/>
      <sz val="10"/>
      <name val="Arial"/>
      <family val="2"/>
      <charset val="204"/>
    </font>
    <font>
      <b/>
      <sz val="13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3"/>
      <color theme="1"/>
      <name val="Arial"/>
      <family val="2"/>
      <charset val="204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16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name val="Arial"/>
      <family val="2"/>
      <charset val="204"/>
    </font>
    <font>
      <b/>
      <sz val="20"/>
      <color indexed="8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sz val="16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36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28"/>
      <color theme="1"/>
      <name val="Arial"/>
      <family val="2"/>
      <charset val="204"/>
    </font>
    <font>
      <b/>
      <sz val="18"/>
      <color indexed="8"/>
      <name val="Calibri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8"/>
      <name val="Arial"/>
      <family val="2"/>
      <charset val="1"/>
    </font>
    <font>
      <sz val="8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6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84">
    <xf numFmtId="0" fontId="0" fillId="0" borderId="0" xfId="0"/>
    <xf numFmtId="0" fontId="2" fillId="0" borderId="0" xfId="0" applyFont="1" applyAlignment="1"/>
    <xf numFmtId="49" fontId="2" fillId="0" borderId="0" xfId="0" applyNumberFormat="1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/>
    <xf numFmtId="0" fontId="4" fillId="0" borderId="0" xfId="0" applyFont="1" applyAlignment="1"/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Font="1"/>
    <xf numFmtId="0" fontId="0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20" fontId="6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7" fillId="3" borderId="2" xfId="0" quotePrefix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" fillId="0" borderId="0" xfId="0" applyFont="1"/>
    <xf numFmtId="0" fontId="15" fillId="0" borderId="0" xfId="0" applyFont="1"/>
    <xf numFmtId="49" fontId="15" fillId="0" borderId="0" xfId="0" applyNumberFormat="1" applyFont="1"/>
    <xf numFmtId="0" fontId="0" fillId="0" borderId="0" xfId="0" applyFont="1" applyFill="1" applyAlignment="1">
      <alignment vertical="center"/>
    </xf>
    <xf numFmtId="49" fontId="17" fillId="3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20" fontId="20" fillId="0" borderId="2" xfId="0" applyNumberFormat="1" applyFont="1" applyFill="1" applyBorder="1" applyAlignment="1">
      <alignment horizontal="center" vertical="center" wrapText="1"/>
    </xf>
    <xf numFmtId="20" fontId="20" fillId="3" borderId="2" xfId="0" applyNumberFormat="1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center" vertical="center" wrapText="1"/>
    </xf>
    <xf numFmtId="165" fontId="21" fillId="0" borderId="2" xfId="0" applyNumberFormat="1" applyFont="1" applyBorder="1" applyAlignment="1">
      <alignment horizontal="center" vertical="center" wrapText="1"/>
    </xf>
    <xf numFmtId="164" fontId="21" fillId="3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left" vertical="center"/>
    </xf>
    <xf numFmtId="0" fontId="25" fillId="0" borderId="0" xfId="0" applyFont="1" applyAlignment="1">
      <alignment horizontal="left"/>
    </xf>
    <xf numFmtId="49" fontId="26" fillId="4" borderId="0" xfId="1" applyNumberFormat="1" applyFont="1" applyFill="1" applyAlignment="1">
      <alignment horizontal="left" vertical="center"/>
    </xf>
    <xf numFmtId="0" fontId="26" fillId="4" borderId="0" xfId="1" applyFont="1" applyFill="1" applyAlignment="1">
      <alignment horizontal="left" vertical="center"/>
    </xf>
    <xf numFmtId="0" fontId="27" fillId="4" borderId="0" xfId="0" applyFont="1" applyFill="1"/>
    <xf numFmtId="0" fontId="26" fillId="4" borderId="5" xfId="1" applyFont="1" applyFill="1" applyBorder="1" applyAlignment="1">
      <alignment horizontal="left" vertical="center"/>
    </xf>
    <xf numFmtId="0" fontId="26" fillId="4" borderId="0" xfId="1" applyFont="1" applyFill="1" applyAlignment="1">
      <alignment horizontal="center" vertical="center"/>
    </xf>
    <xf numFmtId="0" fontId="5" fillId="0" borderId="0" xfId="0" applyFont="1" applyBorder="1" applyAlignment="1"/>
    <xf numFmtId="0" fontId="31" fillId="4" borderId="0" xfId="0" applyFont="1" applyFill="1" applyAlignment="1">
      <alignment horizontal="left" vertical="center"/>
    </xf>
    <xf numFmtId="0" fontId="32" fillId="0" borderId="0" xfId="0" applyFont="1"/>
    <xf numFmtId="0" fontId="32" fillId="0" borderId="0" xfId="0" applyFont="1" applyAlignment="1">
      <alignment horizontal="left"/>
    </xf>
    <xf numFmtId="0" fontId="33" fillId="0" borderId="0" xfId="0" applyFont="1"/>
    <xf numFmtId="0" fontId="29" fillId="0" borderId="0" xfId="0" applyFont="1" applyBorder="1" applyAlignment="1"/>
    <xf numFmtId="0" fontId="29" fillId="0" borderId="0" xfId="0" applyFont="1"/>
    <xf numFmtId="0" fontId="29" fillId="0" borderId="0" xfId="0" applyFont="1" applyAlignment="1">
      <alignment horizontal="center"/>
    </xf>
    <xf numFmtId="0" fontId="34" fillId="0" borderId="0" xfId="0" applyFont="1"/>
    <xf numFmtId="49" fontId="3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49" fontId="1" fillId="0" borderId="0" xfId="0" applyNumberFormat="1" applyFont="1"/>
    <xf numFmtId="0" fontId="35" fillId="0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7" fillId="0" borderId="0" xfId="0" applyFont="1"/>
    <xf numFmtId="164" fontId="21" fillId="5" borderId="2" xfId="0" applyNumberFormat="1" applyFont="1" applyFill="1" applyBorder="1" applyAlignment="1">
      <alignment horizontal="center" vertical="center" wrapText="1"/>
    </xf>
    <xf numFmtId="165" fontId="21" fillId="5" borderId="2" xfId="0" applyNumberFormat="1" applyFont="1" applyFill="1" applyBorder="1" applyAlignment="1">
      <alignment horizontal="center" vertical="center" wrapText="1"/>
    </xf>
    <xf numFmtId="0" fontId="38" fillId="5" borderId="0" xfId="0" applyFont="1" applyFill="1" applyAlignment="1">
      <alignment horizontal="center" vertical="center"/>
    </xf>
    <xf numFmtId="0" fontId="39" fillId="5" borderId="0" xfId="0" applyFont="1" applyFill="1" applyBorder="1" applyAlignment="1"/>
    <xf numFmtId="0" fontId="0" fillId="5" borderId="0" xfId="0" applyFont="1" applyFill="1" applyBorder="1" applyAlignment="1">
      <alignment horizontal="center"/>
    </xf>
    <xf numFmtId="0" fontId="39" fillId="5" borderId="0" xfId="0" applyFont="1" applyFill="1" applyBorder="1" applyAlignment="1">
      <alignment horizontal="center"/>
    </xf>
    <xf numFmtId="0" fontId="0" fillId="5" borderId="0" xfId="0" applyFont="1" applyFill="1"/>
    <xf numFmtId="0" fontId="0" fillId="5" borderId="0" xfId="0" applyFont="1" applyFill="1" applyBorder="1"/>
    <xf numFmtId="0" fontId="39" fillId="5" borderId="1" xfId="0" applyFont="1" applyFill="1" applyBorder="1"/>
    <xf numFmtId="0" fontId="0" fillId="5" borderId="2" xfId="0" applyFont="1" applyFill="1" applyBorder="1" applyAlignment="1">
      <alignment vertical="top"/>
    </xf>
    <xf numFmtId="0" fontId="39" fillId="5" borderId="2" xfId="0" applyFont="1" applyFill="1" applyBorder="1" applyAlignment="1">
      <alignment vertical="top" wrapText="1"/>
    </xf>
    <xf numFmtId="0" fontId="39" fillId="5" borderId="2" xfId="0" applyFont="1" applyFill="1" applyBorder="1" applyAlignment="1">
      <alignment vertical="top"/>
    </xf>
    <xf numFmtId="0" fontId="40" fillId="0" borderId="2" xfId="0" applyFont="1" applyBorder="1" applyAlignment="1">
      <alignment horizontal="center"/>
    </xf>
    <xf numFmtId="0" fontId="39" fillId="0" borderId="2" xfId="0" applyFont="1" applyFill="1" applyBorder="1" applyAlignment="1">
      <alignment horizontal="center" vertical="center"/>
    </xf>
    <xf numFmtId="0" fontId="40" fillId="4" borderId="2" xfId="0" applyNumberFormat="1" applyFont="1" applyFill="1" applyBorder="1" applyAlignment="1">
      <alignment horizontal="center" vertical="center"/>
    </xf>
    <xf numFmtId="0" fontId="38" fillId="5" borderId="2" xfId="0" applyFont="1" applyFill="1" applyBorder="1" applyAlignment="1">
      <alignment horizontal="center"/>
    </xf>
    <xf numFmtId="0" fontId="0" fillId="5" borderId="10" xfId="0" applyFont="1" applyFill="1" applyBorder="1"/>
    <xf numFmtId="0" fontId="39" fillId="5" borderId="0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left"/>
    </xf>
    <xf numFmtId="0" fontId="39" fillId="5" borderId="6" xfId="0" applyFont="1" applyFill="1" applyBorder="1" applyAlignment="1">
      <alignment horizontal="left" vertical="top"/>
    </xf>
    <xf numFmtId="0" fontId="39" fillId="5" borderId="8" xfId="0" applyFont="1" applyFill="1" applyBorder="1" applyAlignment="1">
      <alignment horizontal="left" vertical="top"/>
    </xf>
    <xf numFmtId="0" fontId="40" fillId="5" borderId="2" xfId="0" applyFont="1" applyFill="1" applyBorder="1" applyAlignment="1">
      <alignment horizontal="center" vertical="center"/>
    </xf>
    <xf numFmtId="0" fontId="40" fillId="5" borderId="2" xfId="0" applyNumberFormat="1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/>
    </xf>
    <xf numFmtId="0" fontId="1" fillId="5" borderId="0" xfId="0" applyFont="1" applyFill="1"/>
    <xf numFmtId="0" fontId="39" fillId="5" borderId="10" xfId="0" applyFont="1" applyFill="1" applyBorder="1" applyAlignment="1">
      <alignment horizontal="left" vertical="center"/>
    </xf>
    <xf numFmtId="0" fontId="0" fillId="5" borderId="0" xfId="0" applyFont="1" applyFill="1" applyAlignment="1">
      <alignment horizontal="center" vertical="center"/>
    </xf>
    <xf numFmtId="0" fontId="39" fillId="5" borderId="1" xfId="0" applyFont="1" applyFill="1" applyBorder="1" applyAlignment="1">
      <alignment horizontal="left" vertical="center"/>
    </xf>
    <xf numFmtId="0" fontId="40" fillId="0" borderId="2" xfId="0" applyFont="1" applyBorder="1" applyAlignment="1">
      <alignment horizontal="center" vertical="center"/>
    </xf>
    <xf numFmtId="0" fontId="41" fillId="5" borderId="0" xfId="1" applyFont="1" applyFill="1" applyAlignment="1">
      <alignment horizontal="left" vertical="center"/>
    </xf>
    <xf numFmtId="49" fontId="41" fillId="5" borderId="0" xfId="1" applyNumberFormat="1" applyFont="1" applyFill="1" applyAlignment="1">
      <alignment horizontal="left" vertical="center"/>
    </xf>
    <xf numFmtId="0" fontId="41" fillId="5" borderId="0" xfId="1" applyFont="1" applyFill="1" applyBorder="1" applyAlignment="1">
      <alignment horizontal="left" vertical="center"/>
    </xf>
    <xf numFmtId="0" fontId="0" fillId="5" borderId="1" xfId="0" applyFont="1" applyFill="1" applyBorder="1"/>
    <xf numFmtId="0" fontId="41" fillId="5" borderId="0" xfId="1" applyFont="1" applyFill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42" fillId="5" borderId="2" xfId="0" applyFont="1" applyFill="1" applyBorder="1" applyAlignment="1">
      <alignment horizontal="left" vertical="center" wrapText="1"/>
    </xf>
    <xf numFmtId="0" fontId="42" fillId="5" borderId="2" xfId="0" applyFont="1" applyFill="1" applyBorder="1" applyAlignment="1">
      <alignment horizontal="center" vertical="center" wrapText="1"/>
    </xf>
    <xf numFmtId="0" fontId="43" fillId="5" borderId="2" xfId="0" applyFont="1" applyFill="1" applyBorder="1" applyAlignment="1">
      <alignment horizontal="center" vertical="center" wrapText="1"/>
    </xf>
    <xf numFmtId="0" fontId="44" fillId="5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7" fillId="0" borderId="0" xfId="0" applyFont="1"/>
    <xf numFmtId="0" fontId="48" fillId="0" borderId="0" xfId="0" applyFont="1"/>
    <xf numFmtId="0" fontId="47" fillId="5" borderId="0" xfId="0" applyFont="1" applyFill="1"/>
    <xf numFmtId="0" fontId="41" fillId="0" borderId="0" xfId="0" applyFont="1"/>
    <xf numFmtId="0" fontId="43" fillId="0" borderId="2" xfId="0" applyFont="1" applyFill="1" applyBorder="1" applyAlignment="1">
      <alignment horizontal="center" vertical="center" wrapText="1"/>
    </xf>
    <xf numFmtId="20" fontId="21" fillId="0" borderId="2" xfId="0" applyNumberFormat="1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20" fontId="21" fillId="5" borderId="2" xfId="0" applyNumberFormat="1" applyFont="1" applyFill="1" applyBorder="1" applyAlignment="1">
      <alignment horizontal="center" vertical="center" wrapText="1"/>
    </xf>
    <xf numFmtId="20" fontId="42" fillId="5" borderId="2" xfId="0" applyNumberFormat="1" applyFont="1" applyFill="1" applyBorder="1" applyAlignment="1">
      <alignment horizontal="center" vertical="center" wrapText="1"/>
    </xf>
    <xf numFmtId="0" fontId="49" fillId="5" borderId="2" xfId="0" applyFont="1" applyFill="1" applyBorder="1" applyAlignment="1">
      <alignment horizontal="center" vertical="center" wrapText="1"/>
    </xf>
    <xf numFmtId="49" fontId="50" fillId="0" borderId="2" xfId="0" applyNumberFormat="1" applyFont="1" applyFill="1" applyBorder="1" applyAlignment="1">
      <alignment horizontal="center" vertical="center" wrapText="1"/>
    </xf>
    <xf numFmtId="49" fontId="50" fillId="5" borderId="2" xfId="0" applyNumberFormat="1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42" fillId="5" borderId="2" xfId="0" applyFont="1" applyFill="1" applyBorder="1" applyAlignment="1">
      <alignment vertical="center"/>
    </xf>
    <xf numFmtId="0" fontId="26" fillId="4" borderId="0" xfId="1" applyFont="1" applyFill="1" applyBorder="1" applyAlignment="1">
      <alignment horizontal="left" vertical="center"/>
    </xf>
    <xf numFmtId="0" fontId="50" fillId="5" borderId="2" xfId="0" applyFont="1" applyFill="1" applyBorder="1" applyAlignment="1">
      <alignment horizontal="left" vertical="center" wrapText="1"/>
    </xf>
    <xf numFmtId="0" fontId="50" fillId="5" borderId="2" xfId="0" applyFont="1" applyFill="1" applyBorder="1" applyAlignment="1">
      <alignment horizontal="center" vertical="center" wrapText="1"/>
    </xf>
    <xf numFmtId="0" fontId="26" fillId="0" borderId="1" xfId="0" applyFont="1" applyBorder="1"/>
    <xf numFmtId="0" fontId="41" fillId="0" borderId="1" xfId="0" applyFont="1" applyBorder="1" applyAlignment="1">
      <alignment horizontal="left"/>
    </xf>
    <xf numFmtId="0" fontId="19" fillId="0" borderId="2" xfId="0" applyFont="1" applyFill="1" applyBorder="1" applyAlignment="1">
      <alignment horizontal="right" vertical="center" wrapText="1"/>
    </xf>
    <xf numFmtId="0" fontId="42" fillId="5" borderId="0" xfId="0" applyFont="1" applyFill="1" applyAlignment="1">
      <alignment horizontal="center" vertical="center"/>
    </xf>
    <xf numFmtId="0" fontId="42" fillId="5" borderId="9" xfId="0" applyFont="1" applyFill="1" applyBorder="1" applyAlignment="1">
      <alignment horizontal="center" vertical="center" wrapText="1"/>
    </xf>
    <xf numFmtId="0" fontId="42" fillId="5" borderId="7" xfId="0" applyFont="1" applyFill="1" applyBorder="1" applyAlignment="1">
      <alignment horizontal="center" vertical="center" wrapText="1"/>
    </xf>
    <xf numFmtId="0" fontId="42" fillId="5" borderId="7" xfId="0" applyFont="1" applyFill="1" applyBorder="1" applyAlignment="1">
      <alignment horizontal="left" vertical="center" wrapText="1"/>
    </xf>
    <xf numFmtId="0" fontId="0" fillId="0" borderId="1" xfId="0" applyBorder="1"/>
    <xf numFmtId="0" fontId="42" fillId="5" borderId="2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left" vertical="center" wrapText="1"/>
    </xf>
    <xf numFmtId="0" fontId="40" fillId="5" borderId="2" xfId="0" applyFont="1" applyFill="1" applyBorder="1" applyAlignment="1">
      <alignment horizontal="left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left" vertical="center" wrapText="1"/>
    </xf>
    <xf numFmtId="0" fontId="42" fillId="5" borderId="9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left" vertical="center" wrapText="1"/>
    </xf>
    <xf numFmtId="0" fontId="42" fillId="5" borderId="0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4" fillId="4" borderId="0" xfId="0" applyFont="1" applyFill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49" fontId="28" fillId="0" borderId="3" xfId="0" applyNumberFormat="1" applyFont="1" applyFill="1" applyBorder="1" applyAlignment="1">
      <alignment horizontal="center" vertical="center" wrapText="1"/>
    </xf>
    <xf numFmtId="49" fontId="28" fillId="0" borderId="4" xfId="0" applyNumberFormat="1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40" fillId="5" borderId="6" xfId="0" applyNumberFormat="1" applyFont="1" applyFill="1" applyBorder="1" applyAlignment="1">
      <alignment horizontal="left" vertical="center" wrapText="1"/>
    </xf>
    <xf numFmtId="0" fontId="40" fillId="5" borderId="8" xfId="0" applyNumberFormat="1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right"/>
    </xf>
    <xf numFmtId="0" fontId="1" fillId="5" borderId="8" xfId="0" applyFont="1" applyFill="1" applyBorder="1" applyAlignment="1">
      <alignment horizontal="right"/>
    </xf>
    <xf numFmtId="0" fontId="40" fillId="4" borderId="6" xfId="0" applyFont="1" applyFill="1" applyBorder="1" applyAlignment="1">
      <alignment horizontal="left" vertical="center"/>
    </xf>
    <xf numFmtId="0" fontId="40" fillId="4" borderId="8" xfId="0" applyFont="1" applyFill="1" applyBorder="1" applyAlignment="1">
      <alignment horizontal="left" vertical="center"/>
    </xf>
    <xf numFmtId="0" fontId="38" fillId="5" borderId="6" xfId="0" applyFont="1" applyFill="1" applyBorder="1" applyAlignment="1">
      <alignment horizontal="right"/>
    </xf>
    <xf numFmtId="0" fontId="38" fillId="5" borderId="7" xfId="0" applyFont="1" applyFill="1" applyBorder="1" applyAlignment="1">
      <alignment horizontal="right"/>
    </xf>
    <xf numFmtId="0" fontId="38" fillId="5" borderId="8" xfId="0" applyFont="1" applyFill="1" applyBorder="1" applyAlignment="1">
      <alignment horizontal="right"/>
    </xf>
    <xf numFmtId="0" fontId="38" fillId="5" borderId="0" xfId="0" applyFont="1" applyFill="1" applyAlignment="1">
      <alignment horizontal="center" vertical="center"/>
    </xf>
    <xf numFmtId="0" fontId="38" fillId="5" borderId="0" xfId="0" applyFont="1" applyFill="1" applyAlignment="1">
      <alignment horizontal="center"/>
    </xf>
    <xf numFmtId="0" fontId="39" fillId="5" borderId="0" xfId="0" applyFont="1" applyFill="1" applyBorder="1" applyAlignment="1">
      <alignment horizontal="left" vertical="center"/>
    </xf>
    <xf numFmtId="0" fontId="39" fillId="0" borderId="4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left"/>
    </xf>
    <xf numFmtId="0" fontId="40" fillId="0" borderId="6" xfId="0" applyFont="1" applyBorder="1" applyAlignment="1">
      <alignment horizontal="left"/>
    </xf>
    <xf numFmtId="0" fontId="40" fillId="0" borderId="8" xfId="0" applyFont="1" applyBorder="1" applyAlignment="1">
      <alignment horizontal="left"/>
    </xf>
    <xf numFmtId="0" fontId="39" fillId="5" borderId="6" xfId="0" applyFont="1" applyFill="1" applyBorder="1" applyAlignment="1">
      <alignment horizontal="left" vertical="top"/>
    </xf>
    <xf numFmtId="0" fontId="39" fillId="5" borderId="8" xfId="0" applyFont="1" applyFill="1" applyBorder="1" applyAlignment="1">
      <alignment horizontal="left" vertical="top"/>
    </xf>
    <xf numFmtId="0" fontId="39" fillId="0" borderId="3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/>
    </xf>
    <xf numFmtId="0" fontId="40" fillId="5" borderId="6" xfId="0" applyNumberFormat="1" applyFont="1" applyFill="1" applyBorder="1" applyAlignment="1">
      <alignment horizontal="left" vertical="center"/>
    </xf>
    <xf numFmtId="0" fontId="40" fillId="5" borderId="8" xfId="0" applyNumberFormat="1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457201</xdr:colOff>
      <xdr:row>0</xdr:row>
      <xdr:rowOff>0</xdr:rowOff>
    </xdr:from>
    <xdr:to>
      <xdr:col>7</xdr:col>
      <xdr:colOff>330200</xdr:colOff>
      <xdr:row>5</xdr:row>
      <xdr:rowOff>118299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1" y="0"/>
          <a:ext cx="6273799" cy="1464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114300</xdr:rowOff>
    </xdr:from>
    <xdr:to>
      <xdr:col>7</xdr:col>
      <xdr:colOff>776713</xdr:colOff>
      <xdr:row>5</xdr:row>
      <xdr:rowOff>266700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0" y="114300"/>
          <a:ext cx="6528693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228602</xdr:colOff>
      <xdr:row>0</xdr:row>
      <xdr:rowOff>0</xdr:rowOff>
    </xdr:from>
    <xdr:to>
      <xdr:col>6</xdr:col>
      <xdr:colOff>1247776</xdr:colOff>
      <xdr:row>5</xdr:row>
      <xdr:rowOff>415400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2" y="0"/>
          <a:ext cx="5419724" cy="1787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38100</xdr:rowOff>
    </xdr:from>
    <xdr:to>
      <xdr:col>2</xdr:col>
      <xdr:colOff>552450</xdr:colOff>
      <xdr:row>5</xdr:row>
      <xdr:rowOff>151989</xdr:rowOff>
    </xdr:to>
    <xdr:pic>
      <xdr:nvPicPr>
        <xdr:cNvPr id="2" name="Рисунок 1" descr="FMU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"/>
          <a:ext cx="962025" cy="106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75" zoomScaleNormal="75" zoomScalePageLayoutView="55" workbookViewId="0">
      <selection activeCell="F20" sqref="F20"/>
    </sheetView>
  </sheetViews>
  <sheetFormatPr defaultRowHeight="15" x14ac:dyDescent="0.25"/>
  <cols>
    <col min="1" max="1" width="4.7109375" customWidth="1"/>
    <col min="2" max="2" width="11.28515625" customWidth="1"/>
    <col min="3" max="3" width="11.85546875" style="28" customWidth="1"/>
    <col min="4" max="4" width="25" style="7" customWidth="1"/>
    <col min="5" max="5" width="14.5703125" style="7" customWidth="1"/>
    <col min="6" max="6" width="22" customWidth="1"/>
    <col min="7" max="7" width="22.42578125" customWidth="1"/>
    <col min="8" max="8" width="14.28515625" customWidth="1"/>
    <col min="9" max="9" width="21.140625" customWidth="1"/>
    <col min="10" max="10" width="33.28515625" customWidth="1"/>
    <col min="11" max="11" width="11.85546875" style="7" customWidth="1"/>
    <col min="12" max="12" width="11.42578125" customWidth="1"/>
    <col min="13" max="13" width="13.5703125" style="8" customWidth="1"/>
    <col min="14" max="14" width="14.7109375" customWidth="1"/>
    <col min="15" max="15" width="13" customWidth="1"/>
    <col min="16" max="16" width="12.140625" customWidth="1"/>
    <col min="17" max="17" width="12.85546875" customWidth="1"/>
    <col min="19" max="19" width="11.85546875" customWidth="1"/>
    <col min="21" max="21" width="11.42578125" customWidth="1"/>
    <col min="22" max="22" width="18.7109375" customWidth="1"/>
    <col min="23" max="23" width="13.140625" customWidth="1"/>
    <col min="24" max="24" width="10.7109375" customWidth="1"/>
    <col min="25" max="25" width="15.85546875" customWidth="1"/>
    <col min="26" max="26" width="13.85546875" customWidth="1"/>
    <col min="27" max="27" width="20.42578125" customWidth="1"/>
    <col min="28" max="28" width="12.42578125" style="8" customWidth="1"/>
  </cols>
  <sheetData>
    <row r="1" spans="1:28" s="3" customFormat="1" ht="20.25" customHeight="1" x14ac:dyDescent="0.3">
      <c r="A1" s="1"/>
      <c r="B1" s="2"/>
      <c r="C1" s="145"/>
      <c r="D1" s="146"/>
      <c r="E1" s="146"/>
      <c r="F1" s="146"/>
      <c r="G1" s="146"/>
      <c r="H1" s="146"/>
      <c r="I1" s="146"/>
      <c r="J1" s="144" t="s">
        <v>14</v>
      </c>
      <c r="K1" s="144"/>
      <c r="L1" s="144"/>
      <c r="M1" s="144"/>
      <c r="N1" s="144"/>
      <c r="O1" s="144"/>
      <c r="P1" s="144"/>
      <c r="Q1" s="144"/>
      <c r="R1" s="144"/>
      <c r="S1" s="144"/>
      <c r="T1" s="144"/>
      <c r="AB1" s="5"/>
    </row>
    <row r="2" spans="1:28" s="3" customFormat="1" ht="22.5" customHeight="1" x14ac:dyDescent="0.3">
      <c r="A2" s="1"/>
      <c r="B2" s="2"/>
      <c r="C2" s="145"/>
      <c r="D2" s="146"/>
      <c r="E2" s="146"/>
      <c r="F2" s="146"/>
      <c r="G2" s="146"/>
      <c r="H2" s="146"/>
      <c r="I2" s="146"/>
      <c r="J2" s="144" t="s">
        <v>15</v>
      </c>
      <c r="K2" s="144"/>
      <c r="L2" s="144"/>
      <c r="M2" s="144"/>
      <c r="N2" s="144"/>
      <c r="O2" s="144"/>
      <c r="P2" s="144"/>
      <c r="Q2" s="144"/>
      <c r="R2" s="144"/>
      <c r="S2" s="42"/>
      <c r="T2" s="42"/>
      <c r="AB2" s="5"/>
    </row>
    <row r="3" spans="1:28" s="3" customFormat="1" ht="28.5" customHeight="1" x14ac:dyDescent="0.3">
      <c r="A3" s="1"/>
      <c r="B3" s="2"/>
      <c r="C3" s="145"/>
      <c r="D3" s="146"/>
      <c r="E3" s="146"/>
      <c r="F3" s="146"/>
      <c r="G3" s="146"/>
      <c r="H3" s="146"/>
      <c r="I3" s="146"/>
      <c r="J3" s="144" t="s">
        <v>143</v>
      </c>
      <c r="K3" s="144"/>
      <c r="L3" s="144"/>
      <c r="M3" s="144"/>
      <c r="N3" s="144"/>
      <c r="O3" s="144"/>
      <c r="P3" s="144"/>
      <c r="Q3" s="144"/>
      <c r="R3" s="42"/>
      <c r="S3" s="42"/>
      <c r="T3" s="42"/>
      <c r="AB3" s="5"/>
    </row>
    <row r="4" spans="1:28" s="3" customFormat="1" ht="8.25" customHeight="1" x14ac:dyDescent="0.3">
      <c r="A4" s="1"/>
      <c r="B4" s="2"/>
      <c r="C4" s="145"/>
      <c r="D4" s="146"/>
      <c r="E4" s="146"/>
      <c r="F4" s="146"/>
      <c r="G4" s="146"/>
      <c r="H4" s="146"/>
      <c r="I4" s="146"/>
      <c r="O4" s="42"/>
      <c r="P4" s="42"/>
      <c r="Q4" s="42"/>
      <c r="R4" s="42"/>
      <c r="S4" s="42"/>
      <c r="T4" s="42"/>
      <c r="AB4" s="5"/>
    </row>
    <row r="5" spans="1:28" s="3" customFormat="1" ht="25.5" customHeight="1" x14ac:dyDescent="0.4">
      <c r="A5" s="1"/>
      <c r="B5" s="2"/>
      <c r="C5" s="145"/>
      <c r="D5" s="146"/>
      <c r="E5" s="146"/>
      <c r="F5" s="146"/>
      <c r="G5" s="146"/>
      <c r="H5" s="146"/>
      <c r="I5" s="146"/>
      <c r="J5" s="42" t="s">
        <v>144</v>
      </c>
      <c r="K5" s="42"/>
      <c r="L5" s="42"/>
      <c r="M5" s="42"/>
      <c r="N5" s="42"/>
      <c r="O5" s="43"/>
      <c r="P5" s="43"/>
      <c r="Q5" s="43"/>
      <c r="R5" s="43"/>
      <c r="S5" s="43"/>
      <c r="T5" s="43"/>
      <c r="AB5" s="5"/>
    </row>
    <row r="6" spans="1:28" s="3" customFormat="1" ht="18" customHeight="1" x14ac:dyDescent="0.3">
      <c r="A6" s="1"/>
      <c r="B6" s="2"/>
      <c r="C6" s="145"/>
      <c r="D6" s="146"/>
      <c r="E6" s="146"/>
      <c r="F6" s="146"/>
      <c r="G6" s="146"/>
      <c r="H6" s="146"/>
      <c r="I6" s="146"/>
      <c r="K6" s="4"/>
      <c r="M6" s="5"/>
      <c r="AB6" s="5"/>
    </row>
    <row r="7" spans="1:28" ht="36" customHeight="1" x14ac:dyDescent="0.4">
      <c r="C7" s="6" t="s">
        <v>115</v>
      </c>
      <c r="D7" s="6"/>
      <c r="E7" s="6"/>
      <c r="F7" s="6"/>
      <c r="G7" s="6"/>
      <c r="H7" s="6"/>
      <c r="I7" s="6"/>
    </row>
    <row r="8" spans="1:28" s="57" customFormat="1" ht="29.25" customHeight="1" x14ac:dyDescent="0.3">
      <c r="A8" s="54" t="s">
        <v>145</v>
      </c>
      <c r="B8" s="54"/>
      <c r="C8" s="54"/>
      <c r="D8" s="54"/>
      <c r="E8" s="54"/>
      <c r="F8" s="54"/>
      <c r="G8" s="54"/>
      <c r="H8" s="54"/>
      <c r="I8" s="54"/>
      <c r="J8" s="54"/>
      <c r="K8" s="55"/>
      <c r="L8" s="55"/>
      <c r="M8" s="55"/>
      <c r="N8" s="56" t="s">
        <v>79</v>
      </c>
      <c r="O8" s="55"/>
      <c r="R8" s="58"/>
      <c r="AB8" s="58"/>
    </row>
    <row r="9" spans="1:28" s="10" customFormat="1" ht="29.25" customHeight="1" x14ac:dyDescent="0.5">
      <c r="A9" s="141" t="s">
        <v>23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3"/>
      <c r="R9" s="9"/>
      <c r="AB9" s="9"/>
    </row>
    <row r="10" spans="1:28" s="15" customFormat="1" ht="38.25" x14ac:dyDescent="0.25">
      <c r="A10" s="11" t="s">
        <v>0</v>
      </c>
      <c r="B10" s="11" t="s">
        <v>1</v>
      </c>
      <c r="C10" s="11" t="s">
        <v>8</v>
      </c>
      <c r="D10" s="11" t="s">
        <v>2</v>
      </c>
      <c r="E10" s="11" t="s">
        <v>16</v>
      </c>
      <c r="F10" s="11" t="s">
        <v>3</v>
      </c>
      <c r="G10" s="11" t="s">
        <v>4</v>
      </c>
      <c r="H10" s="11" t="s">
        <v>16</v>
      </c>
      <c r="I10" s="11" t="s">
        <v>5</v>
      </c>
      <c r="J10" s="11" t="s">
        <v>6</v>
      </c>
      <c r="K10" s="12" t="s">
        <v>9</v>
      </c>
      <c r="L10" s="12" t="s">
        <v>10</v>
      </c>
      <c r="M10" s="12" t="s">
        <v>7</v>
      </c>
      <c r="N10" s="12" t="s">
        <v>21</v>
      </c>
      <c r="O10" s="13" t="s">
        <v>11</v>
      </c>
      <c r="P10" s="14" t="s">
        <v>12</v>
      </c>
      <c r="Q10" s="14" t="s">
        <v>13</v>
      </c>
    </row>
    <row r="11" spans="1:28" s="31" customFormat="1" ht="42.6" customHeight="1" x14ac:dyDescent="0.25">
      <c r="A11" s="40">
        <v>1</v>
      </c>
      <c r="B11" s="41">
        <v>55</v>
      </c>
      <c r="C11" s="147">
        <v>1</v>
      </c>
      <c r="D11" s="122" t="s">
        <v>76</v>
      </c>
      <c r="E11" s="34">
        <v>1</v>
      </c>
      <c r="F11" s="123" t="s">
        <v>43</v>
      </c>
      <c r="G11" s="122" t="s">
        <v>77</v>
      </c>
      <c r="H11" s="34">
        <v>1</v>
      </c>
      <c r="I11" s="123" t="s">
        <v>43</v>
      </c>
      <c r="J11" s="123" t="s">
        <v>78</v>
      </c>
      <c r="K11" s="35">
        <v>0.51111111111111118</v>
      </c>
      <c r="L11" s="37">
        <v>0.7275462962962963</v>
      </c>
      <c r="M11" s="38">
        <f>L11-K11</f>
        <v>0.21643518518518512</v>
      </c>
      <c r="N11" s="16"/>
      <c r="O11" s="153">
        <v>43</v>
      </c>
      <c r="P11" s="155" t="s">
        <v>130</v>
      </c>
      <c r="Q11" s="149" t="s">
        <v>134</v>
      </c>
    </row>
    <row r="12" spans="1:28" s="31" customFormat="1" ht="42.6" customHeight="1" x14ac:dyDescent="0.25">
      <c r="A12" s="40">
        <v>2</v>
      </c>
      <c r="B12" s="41"/>
      <c r="C12" s="148"/>
      <c r="D12" s="122"/>
      <c r="E12" s="34"/>
      <c r="F12" s="123"/>
      <c r="G12" s="33"/>
      <c r="H12" s="33"/>
      <c r="I12" s="34"/>
      <c r="J12" s="123"/>
      <c r="K12" s="35"/>
      <c r="L12" s="37"/>
      <c r="M12" s="38"/>
      <c r="N12" s="16"/>
      <c r="O12" s="154"/>
      <c r="P12" s="156"/>
      <c r="Q12" s="150"/>
    </row>
    <row r="13" spans="1:28" s="31" customFormat="1" ht="42.6" customHeight="1" x14ac:dyDescent="0.25">
      <c r="A13" s="17"/>
      <c r="B13" s="26"/>
      <c r="C13" s="18"/>
      <c r="D13" s="27"/>
      <c r="E13" s="27"/>
      <c r="F13" s="17"/>
      <c r="G13" s="19"/>
      <c r="H13" s="19"/>
      <c r="I13" s="17"/>
      <c r="J13" s="20"/>
      <c r="K13" s="36"/>
      <c r="L13" s="39"/>
      <c r="M13" s="21"/>
      <c r="N13" s="21"/>
      <c r="O13" s="23"/>
      <c r="P13" s="24"/>
      <c r="Q13" s="24"/>
    </row>
    <row r="14" spans="1:28" s="31" customFormat="1" ht="42.6" customHeight="1" x14ac:dyDescent="0.25">
      <c r="A14" s="40">
        <v>1</v>
      </c>
      <c r="B14" s="41">
        <v>50</v>
      </c>
      <c r="C14" s="147">
        <v>2</v>
      </c>
      <c r="D14" s="122" t="s">
        <v>169</v>
      </c>
      <c r="E14" s="123"/>
      <c r="F14" s="123" t="s">
        <v>43</v>
      </c>
      <c r="G14" s="135"/>
      <c r="H14" s="123"/>
      <c r="I14" s="34"/>
      <c r="J14" s="123" t="s">
        <v>44</v>
      </c>
      <c r="K14" s="35">
        <v>0.51180555555555551</v>
      </c>
      <c r="L14" s="37">
        <v>0.72447916666666667</v>
      </c>
      <c r="M14" s="38">
        <f t="shared" ref="M14:M21" si="0">L14-K14</f>
        <v>0.21267361111111116</v>
      </c>
      <c r="N14" s="16"/>
      <c r="O14" s="153">
        <v>40</v>
      </c>
      <c r="P14" s="155" t="s">
        <v>129</v>
      </c>
      <c r="Q14" s="151" t="s">
        <v>133</v>
      </c>
    </row>
    <row r="15" spans="1:28" s="31" customFormat="1" ht="42.6" customHeight="1" x14ac:dyDescent="0.25">
      <c r="A15" s="40">
        <v>2</v>
      </c>
      <c r="B15" s="41">
        <v>18</v>
      </c>
      <c r="C15" s="148"/>
      <c r="D15" s="122" t="s">
        <v>117</v>
      </c>
      <c r="E15" s="34">
        <v>1</v>
      </c>
      <c r="F15" s="123" t="s">
        <v>39</v>
      </c>
      <c r="G15" s="122"/>
      <c r="H15" s="33"/>
      <c r="I15" s="123"/>
      <c r="J15" s="123" t="s">
        <v>118</v>
      </c>
      <c r="K15" s="35">
        <v>0.51180555555555551</v>
      </c>
      <c r="L15" s="37">
        <v>0.72447916666666667</v>
      </c>
      <c r="M15" s="38">
        <f t="shared" si="0"/>
        <v>0.21267361111111116</v>
      </c>
      <c r="N15" s="16"/>
      <c r="O15" s="154"/>
      <c r="P15" s="156"/>
      <c r="Q15" s="152"/>
    </row>
    <row r="16" spans="1:28" s="31" customFormat="1" ht="42.6" customHeight="1" x14ac:dyDescent="0.25">
      <c r="A16" s="17"/>
      <c r="B16" s="26"/>
      <c r="C16" s="18"/>
      <c r="D16" s="27"/>
      <c r="E16" s="27"/>
      <c r="F16" s="17"/>
      <c r="G16" s="19"/>
      <c r="H16" s="19"/>
      <c r="I16" s="17"/>
      <c r="J16" s="20"/>
      <c r="K16" s="36"/>
      <c r="L16" s="39"/>
      <c r="M16" s="21"/>
      <c r="N16" s="21"/>
      <c r="O16" s="23"/>
      <c r="P16" s="24"/>
      <c r="Q16" s="24"/>
    </row>
    <row r="17" spans="1:25" s="31" customFormat="1" ht="42.6" customHeight="1" x14ac:dyDescent="0.25">
      <c r="A17" s="40">
        <v>1</v>
      </c>
      <c r="B17" s="41">
        <v>24</v>
      </c>
      <c r="C17" s="147">
        <v>3</v>
      </c>
      <c r="D17" s="122" t="s">
        <v>170</v>
      </c>
      <c r="E17" s="34"/>
      <c r="F17" s="123" t="s">
        <v>43</v>
      </c>
      <c r="G17" s="122"/>
      <c r="H17" s="34"/>
      <c r="I17" s="123"/>
      <c r="J17" s="123" t="s">
        <v>123</v>
      </c>
      <c r="K17" s="35">
        <v>0.51250000000000007</v>
      </c>
      <c r="L17" s="37">
        <v>0.73657407407407405</v>
      </c>
      <c r="M17" s="38">
        <f t="shared" si="0"/>
        <v>0.22407407407407398</v>
      </c>
      <c r="N17" s="16"/>
      <c r="O17" s="153">
        <v>36</v>
      </c>
      <c r="P17" s="155" t="s">
        <v>131</v>
      </c>
      <c r="Q17" s="149" t="s">
        <v>135</v>
      </c>
    </row>
    <row r="18" spans="1:25" s="31" customFormat="1" ht="42.6" customHeight="1" x14ac:dyDescent="0.25">
      <c r="A18" s="40">
        <v>2</v>
      </c>
      <c r="B18" s="41">
        <v>70</v>
      </c>
      <c r="C18" s="148"/>
      <c r="D18" s="122" t="s">
        <v>42</v>
      </c>
      <c r="E18" s="34"/>
      <c r="F18" s="123" t="s">
        <v>43</v>
      </c>
      <c r="G18" s="122"/>
      <c r="H18" s="33"/>
      <c r="I18" s="123"/>
      <c r="J18" s="123" t="s">
        <v>41</v>
      </c>
      <c r="K18" s="35">
        <v>0.51250000000000007</v>
      </c>
      <c r="L18" s="37">
        <v>0.73657407407407405</v>
      </c>
      <c r="M18" s="38">
        <f t="shared" si="0"/>
        <v>0.22407407407407398</v>
      </c>
      <c r="N18" s="16"/>
      <c r="O18" s="154"/>
      <c r="P18" s="156"/>
      <c r="Q18" s="150"/>
    </row>
    <row r="19" spans="1:25" s="25" customFormat="1" ht="42.6" customHeight="1" x14ac:dyDescent="0.25">
      <c r="A19" s="17"/>
      <c r="B19" s="26"/>
      <c r="C19" s="18"/>
      <c r="D19" s="27"/>
      <c r="E19" s="27"/>
      <c r="F19" s="17"/>
      <c r="G19" s="19"/>
      <c r="H19" s="19"/>
      <c r="I19" s="17"/>
      <c r="J19" s="20"/>
      <c r="K19" s="21"/>
      <c r="L19" s="22"/>
      <c r="M19" s="21"/>
      <c r="N19" s="21"/>
      <c r="O19" s="23"/>
      <c r="P19" s="32"/>
      <c r="Q19" s="32"/>
    </row>
    <row r="20" spans="1:25" s="25" customFormat="1" ht="45" customHeight="1" x14ac:dyDescent="0.25">
      <c r="A20" s="40">
        <v>1</v>
      </c>
      <c r="B20" s="41">
        <v>8</v>
      </c>
      <c r="C20" s="147">
        <v>4</v>
      </c>
      <c r="D20" s="137" t="s">
        <v>172</v>
      </c>
      <c r="E20" s="126"/>
      <c r="F20" s="136" t="s">
        <v>127</v>
      </c>
      <c r="G20" s="137" t="s">
        <v>173</v>
      </c>
      <c r="H20" s="33"/>
      <c r="I20" s="136" t="s">
        <v>127</v>
      </c>
      <c r="J20" s="136" t="s">
        <v>128</v>
      </c>
      <c r="K20" s="35">
        <v>0.5131944444444444</v>
      </c>
      <c r="L20" s="37">
        <v>0.7443981481481482</v>
      </c>
      <c r="M20" s="38">
        <f t="shared" si="0"/>
        <v>0.2312037037037038</v>
      </c>
      <c r="N20" s="119"/>
      <c r="O20" s="153">
        <v>33</v>
      </c>
      <c r="P20" s="155" t="s">
        <v>132</v>
      </c>
      <c r="Q20" s="149" t="s">
        <v>136</v>
      </c>
    </row>
    <row r="21" spans="1:25" s="25" customFormat="1" ht="42.6" customHeight="1" x14ac:dyDescent="0.25">
      <c r="A21" s="40">
        <v>2</v>
      </c>
      <c r="B21" s="41">
        <v>900</v>
      </c>
      <c r="C21" s="148"/>
      <c r="D21" s="122" t="s">
        <v>171</v>
      </c>
      <c r="E21" s="34"/>
      <c r="F21" s="136" t="s">
        <v>39</v>
      </c>
      <c r="G21" s="122"/>
      <c r="H21" s="34"/>
      <c r="I21" s="123"/>
      <c r="J21" s="123" t="s">
        <v>72</v>
      </c>
      <c r="K21" s="35">
        <v>0.5131944444444444</v>
      </c>
      <c r="L21" s="37">
        <v>0.7443981481481482</v>
      </c>
      <c r="M21" s="38">
        <f t="shared" si="0"/>
        <v>0.2312037037037038</v>
      </c>
      <c r="N21" s="119"/>
      <c r="O21" s="154"/>
      <c r="P21" s="156"/>
      <c r="Q21" s="150"/>
    </row>
    <row r="22" spans="1:25" s="25" customFormat="1" ht="42.6" customHeight="1" x14ac:dyDescent="0.25">
      <c r="A22" s="17"/>
      <c r="B22" s="26"/>
      <c r="C22" s="18"/>
      <c r="D22" s="27"/>
      <c r="E22" s="27"/>
      <c r="F22" s="17"/>
      <c r="G22" s="19"/>
      <c r="H22" s="19"/>
      <c r="I22" s="17"/>
      <c r="J22" s="20"/>
      <c r="K22" s="21"/>
      <c r="L22" s="22"/>
      <c r="M22" s="21"/>
      <c r="N22" s="21"/>
      <c r="O22" s="23"/>
      <c r="P22" s="32"/>
      <c r="Q22" s="32"/>
    </row>
    <row r="23" spans="1:25" s="29" customFormat="1" ht="15.75" x14ac:dyDescent="0.25">
      <c r="A23"/>
      <c r="B23"/>
      <c r="C23" s="28"/>
      <c r="D23" s="7"/>
      <c r="E23" s="7"/>
      <c r="F23"/>
      <c r="G23"/>
      <c r="H23"/>
      <c r="I23"/>
      <c r="J23"/>
      <c r="K23" s="7"/>
      <c r="L23"/>
      <c r="M23" s="8"/>
      <c r="N23"/>
      <c r="O23"/>
      <c r="P23"/>
      <c r="Q23"/>
      <c r="R23" s="30"/>
      <c r="Y23" s="30"/>
    </row>
    <row r="26" spans="1:25" ht="21.75" thickBot="1" x14ac:dyDescent="0.3">
      <c r="C26" s="44" t="s">
        <v>17</v>
      </c>
      <c r="D26" s="45"/>
      <c r="E26" s="121"/>
      <c r="F26" s="45" t="s">
        <v>116</v>
      </c>
      <c r="G26" s="44" t="s">
        <v>19</v>
      </c>
      <c r="H26" s="25"/>
      <c r="I26" s="47"/>
      <c r="J26" s="45" t="s">
        <v>20</v>
      </c>
    </row>
    <row r="27" spans="1:25" ht="21" x14ac:dyDescent="0.35">
      <c r="C27" s="44" t="s">
        <v>70</v>
      </c>
      <c r="D27" s="45"/>
      <c r="E27" s="45"/>
      <c r="F27" s="46"/>
      <c r="G27" s="44" t="s">
        <v>70</v>
      </c>
      <c r="H27" s="45"/>
      <c r="I27" s="48"/>
    </row>
    <row r="28" spans="1:25" ht="21" x14ac:dyDescent="0.35">
      <c r="C28" s="46" t="s">
        <v>18</v>
      </c>
      <c r="D28" s="46"/>
      <c r="E28" s="46"/>
      <c r="F28" s="46"/>
      <c r="G28" s="46" t="s">
        <v>18</v>
      </c>
      <c r="H28" s="46"/>
      <c r="I28" s="46"/>
    </row>
  </sheetData>
  <mergeCells count="22">
    <mergeCell ref="C20:C21"/>
    <mergeCell ref="C17:C18"/>
    <mergeCell ref="C11:C12"/>
    <mergeCell ref="C14:C15"/>
    <mergeCell ref="Q11:Q12"/>
    <mergeCell ref="Q14:Q15"/>
    <mergeCell ref="Q20:Q21"/>
    <mergeCell ref="Q17:Q18"/>
    <mergeCell ref="O20:O21"/>
    <mergeCell ref="P20:P21"/>
    <mergeCell ref="O17:O18"/>
    <mergeCell ref="O11:O12"/>
    <mergeCell ref="P11:P12"/>
    <mergeCell ref="O14:O15"/>
    <mergeCell ref="P14:P15"/>
    <mergeCell ref="P17:P18"/>
    <mergeCell ref="A9:Q9"/>
    <mergeCell ref="J1:T1"/>
    <mergeCell ref="J2:R2"/>
    <mergeCell ref="J3:Q3"/>
    <mergeCell ref="C1:C6"/>
    <mergeCell ref="D1:I6"/>
  </mergeCells>
  <pageMargins left="0.27559055118110237" right="0.19685039370078741" top="0.82677165354330717" bottom="0.31496062992125984" header="0.31496062992125984" footer="0.27559055118110237"/>
  <pageSetup paperSize="9" scale="45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8"/>
  <sheetViews>
    <sheetView zoomScale="85" zoomScaleNormal="85" zoomScaleSheetLayoutView="85" workbookViewId="0">
      <selection activeCell="A8" sqref="A8"/>
    </sheetView>
  </sheetViews>
  <sheetFormatPr defaultRowHeight="15" x14ac:dyDescent="0.25"/>
  <cols>
    <col min="1" max="1" width="5.42578125" customWidth="1"/>
    <col min="2" max="2" width="7.42578125" customWidth="1"/>
    <col min="3" max="3" width="24.42578125" customWidth="1"/>
    <col min="4" max="4" width="6" customWidth="1"/>
    <col min="5" max="5" width="8.28515625" customWidth="1"/>
    <col min="6" max="6" width="18.28515625" customWidth="1"/>
    <col min="7" max="7" width="22.140625" customWidth="1"/>
    <col min="8" max="8" width="25.7109375" customWidth="1"/>
    <col min="9" max="9" width="6" customWidth="1"/>
    <col min="10" max="10" width="8.28515625" customWidth="1"/>
    <col min="11" max="11" width="17.5703125" customWidth="1"/>
    <col min="12" max="12" width="21.85546875" customWidth="1"/>
    <col min="14" max="14" width="10.5703125" bestFit="1" customWidth="1"/>
    <col min="15" max="15" width="11.140625" customWidth="1"/>
    <col min="16" max="16" width="13.85546875" customWidth="1"/>
  </cols>
  <sheetData>
    <row r="2" spans="1:20" ht="23.25" x14ac:dyDescent="0.25">
      <c r="I2" s="50" t="s">
        <v>14</v>
      </c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20" ht="23.25" x14ac:dyDescent="0.25">
      <c r="I3" s="50" t="s">
        <v>15</v>
      </c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20" ht="23.25" x14ac:dyDescent="0.25">
      <c r="I4" s="50" t="s">
        <v>143</v>
      </c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20" ht="23.25" x14ac:dyDescent="0.35">
      <c r="I5" s="51"/>
      <c r="J5" s="51"/>
      <c r="K5" s="51"/>
      <c r="L5" s="51"/>
      <c r="M5" s="51"/>
      <c r="N5" s="50"/>
      <c r="O5" s="50"/>
      <c r="P5" s="50"/>
      <c r="Q5" s="50"/>
      <c r="R5" s="50"/>
      <c r="S5" s="50"/>
    </row>
    <row r="6" spans="1:20" ht="23.25" x14ac:dyDescent="0.35">
      <c r="I6" s="50" t="s">
        <v>144</v>
      </c>
      <c r="J6" s="50"/>
      <c r="K6" s="50"/>
      <c r="L6" s="50"/>
      <c r="M6" s="50"/>
      <c r="N6" s="52"/>
      <c r="O6" s="52"/>
      <c r="P6" s="52"/>
      <c r="Q6" s="52"/>
      <c r="R6" s="52"/>
      <c r="S6" s="52"/>
    </row>
    <row r="7" spans="1:20" ht="23.25" x14ac:dyDescent="0.35">
      <c r="B7" s="53" t="s">
        <v>115</v>
      </c>
      <c r="C7" s="53"/>
      <c r="D7" s="53"/>
      <c r="E7" s="53"/>
      <c r="O7" s="3"/>
      <c r="P7" s="4"/>
      <c r="Q7" s="3"/>
      <c r="R7" s="5"/>
      <c r="S7" s="3"/>
      <c r="T7" s="3"/>
    </row>
    <row r="8" spans="1:20" s="28" customFormat="1" ht="29.25" customHeight="1" x14ac:dyDescent="0.25">
      <c r="A8" s="49" t="s">
        <v>145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9"/>
      <c r="N8" s="59"/>
      <c r="O8" s="59"/>
      <c r="P8" s="60" t="s">
        <v>79</v>
      </c>
      <c r="Q8" s="59"/>
      <c r="T8" s="61"/>
    </row>
    <row r="9" spans="1:20" ht="35.25" x14ac:dyDescent="0.5">
      <c r="A9" s="141" t="s">
        <v>22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3"/>
    </row>
    <row r="10" spans="1:20" s="65" customFormat="1" ht="32.25" customHeight="1" x14ac:dyDescent="0.2">
      <c r="A10" s="11" t="s">
        <v>0</v>
      </c>
      <c r="B10" s="62" t="s">
        <v>1</v>
      </c>
      <c r="C10" s="62" t="s">
        <v>2</v>
      </c>
      <c r="D10" s="62" t="s">
        <v>25</v>
      </c>
      <c r="E10" s="62" t="s">
        <v>24</v>
      </c>
      <c r="F10" s="62" t="s">
        <v>3</v>
      </c>
      <c r="G10" s="62" t="s">
        <v>6</v>
      </c>
      <c r="H10" s="62" t="s">
        <v>4</v>
      </c>
      <c r="I10" s="62" t="s">
        <v>25</v>
      </c>
      <c r="J10" s="62" t="s">
        <v>24</v>
      </c>
      <c r="K10" s="62" t="s">
        <v>5</v>
      </c>
      <c r="L10" s="62" t="s">
        <v>6</v>
      </c>
      <c r="M10" s="63" t="s">
        <v>9</v>
      </c>
      <c r="N10" s="63" t="s">
        <v>10</v>
      </c>
      <c r="O10" s="63" t="s">
        <v>7</v>
      </c>
      <c r="P10" s="63" t="s">
        <v>21</v>
      </c>
      <c r="Q10" s="64" t="s">
        <v>11</v>
      </c>
      <c r="R10" s="62" t="s">
        <v>12</v>
      </c>
      <c r="S10" s="62" t="s">
        <v>13</v>
      </c>
    </row>
    <row r="11" spans="1:20" s="107" customFormat="1" ht="21.95" customHeight="1" x14ac:dyDescent="0.2">
      <c r="A11" s="110">
        <v>1</v>
      </c>
      <c r="B11" s="100">
        <v>11</v>
      </c>
      <c r="C11" s="101" t="s">
        <v>80</v>
      </c>
      <c r="D11" s="102" t="s">
        <v>52</v>
      </c>
      <c r="E11" s="102" t="s">
        <v>85</v>
      </c>
      <c r="F11" s="102" t="s">
        <v>39</v>
      </c>
      <c r="G11" s="103" t="s">
        <v>73</v>
      </c>
      <c r="H11" s="101" t="s">
        <v>89</v>
      </c>
      <c r="I11" s="101" t="s">
        <v>52</v>
      </c>
      <c r="J11" s="102" t="s">
        <v>94</v>
      </c>
      <c r="K11" s="102" t="s">
        <v>39</v>
      </c>
      <c r="L11" s="103" t="s">
        <v>73</v>
      </c>
      <c r="M11" s="111">
        <v>0.50694444444444442</v>
      </c>
      <c r="N11" s="66">
        <v>0.64850694444444446</v>
      </c>
      <c r="O11" s="67">
        <f>N11-M11</f>
        <v>0.14156250000000004</v>
      </c>
      <c r="P11" s="115"/>
      <c r="Q11" s="116">
        <v>30</v>
      </c>
      <c r="R11" s="113">
        <v>1</v>
      </c>
      <c r="S11" s="117" t="s">
        <v>133</v>
      </c>
    </row>
    <row r="12" spans="1:20" s="107" customFormat="1" ht="21.95" customHeight="1" x14ac:dyDescent="0.2">
      <c r="A12" s="110">
        <v>2</v>
      </c>
      <c r="B12" s="100">
        <v>8</v>
      </c>
      <c r="C12" s="101" t="s">
        <v>50</v>
      </c>
      <c r="D12" s="102" t="s">
        <v>52</v>
      </c>
      <c r="E12" s="102" t="s">
        <v>84</v>
      </c>
      <c r="F12" s="102" t="s">
        <v>54</v>
      </c>
      <c r="G12" s="103" t="s">
        <v>46</v>
      </c>
      <c r="H12" s="101" t="s">
        <v>56</v>
      </c>
      <c r="I12" s="102"/>
      <c r="J12" s="127" t="s">
        <v>93</v>
      </c>
      <c r="K12" s="102" t="s">
        <v>43</v>
      </c>
      <c r="L12" s="103" t="s">
        <v>45</v>
      </c>
      <c r="M12" s="111">
        <v>0.50902777777777775</v>
      </c>
      <c r="N12" s="37">
        <v>0.68072916666666661</v>
      </c>
      <c r="O12" s="67">
        <f>N12-M12</f>
        <v>0.17170138888888886</v>
      </c>
      <c r="P12" s="112"/>
      <c r="Q12" s="113">
        <v>30</v>
      </c>
      <c r="R12" s="113">
        <v>2</v>
      </c>
      <c r="S12" s="118" t="s">
        <v>134</v>
      </c>
    </row>
    <row r="13" spans="1:20" s="106" customFormat="1" ht="21.95" customHeight="1" x14ac:dyDescent="0.25">
      <c r="A13" s="110">
        <v>3</v>
      </c>
      <c r="B13" s="100">
        <v>2</v>
      </c>
      <c r="C13" s="101" t="s">
        <v>119</v>
      </c>
      <c r="D13" s="102"/>
      <c r="E13" s="102" t="s">
        <v>83</v>
      </c>
      <c r="F13" s="102" t="s">
        <v>87</v>
      </c>
      <c r="G13" s="103" t="s">
        <v>72</v>
      </c>
      <c r="H13" s="101" t="s">
        <v>88</v>
      </c>
      <c r="I13" s="101"/>
      <c r="J13" s="102" t="s">
        <v>92</v>
      </c>
      <c r="K13" s="102" t="s">
        <v>87</v>
      </c>
      <c r="L13" s="103" t="s">
        <v>72</v>
      </c>
      <c r="M13" s="111">
        <v>0.50972222222222219</v>
      </c>
      <c r="N13" s="37">
        <v>0.68833333333333335</v>
      </c>
      <c r="O13" s="67">
        <f>N13-M13</f>
        <v>0.17861111111111116</v>
      </c>
      <c r="P13" s="112"/>
      <c r="Q13" s="113">
        <v>30</v>
      </c>
      <c r="R13" s="113">
        <v>3</v>
      </c>
      <c r="S13" s="117" t="s">
        <v>135</v>
      </c>
    </row>
    <row r="14" spans="1:20" s="108" customFormat="1" ht="21.95" customHeight="1" x14ac:dyDescent="0.25">
      <c r="A14" s="110">
        <v>4</v>
      </c>
      <c r="B14" s="100">
        <v>89</v>
      </c>
      <c r="C14" s="101" t="s">
        <v>75</v>
      </c>
      <c r="D14" s="102"/>
      <c r="E14" s="127" t="s">
        <v>120</v>
      </c>
      <c r="F14" s="102" t="s">
        <v>39</v>
      </c>
      <c r="G14" s="103" t="s">
        <v>46</v>
      </c>
      <c r="H14" s="101" t="s">
        <v>121</v>
      </c>
      <c r="I14" s="101"/>
      <c r="J14" s="102" t="s">
        <v>122</v>
      </c>
      <c r="K14" s="102" t="s">
        <v>71</v>
      </c>
      <c r="L14" s="103" t="s">
        <v>168</v>
      </c>
      <c r="M14" s="111">
        <v>0.51041666666666663</v>
      </c>
      <c r="N14" s="37">
        <v>0.73442129629629627</v>
      </c>
      <c r="O14" s="67">
        <f>N14-M14</f>
        <v>0.22400462962962964</v>
      </c>
      <c r="P14" s="112"/>
      <c r="Q14" s="113">
        <v>30</v>
      </c>
      <c r="R14" s="113">
        <v>4</v>
      </c>
      <c r="S14" s="117" t="s">
        <v>136</v>
      </c>
    </row>
    <row r="15" spans="1:20" s="106" customFormat="1" ht="21.95" customHeight="1" x14ac:dyDescent="0.25">
      <c r="A15" s="110">
        <v>5</v>
      </c>
      <c r="B15" s="100">
        <v>7</v>
      </c>
      <c r="C15" s="101" t="s">
        <v>48</v>
      </c>
      <c r="D15" s="102"/>
      <c r="E15" s="102" t="s">
        <v>82</v>
      </c>
      <c r="F15" s="102" t="s">
        <v>53</v>
      </c>
      <c r="G15" s="103" t="s">
        <v>55</v>
      </c>
      <c r="H15" s="134" t="s">
        <v>47</v>
      </c>
      <c r="I15" s="101" t="s">
        <v>51</v>
      </c>
      <c r="J15" s="102" t="s">
        <v>91</v>
      </c>
      <c r="K15" s="102" t="s">
        <v>43</v>
      </c>
      <c r="L15" s="103" t="s">
        <v>46</v>
      </c>
      <c r="M15" s="111">
        <v>0.5083333333333333</v>
      </c>
      <c r="N15" s="66">
        <v>0.70391203703703698</v>
      </c>
      <c r="O15" s="67">
        <f>N15-M15</f>
        <v>0.19557870370370367</v>
      </c>
      <c r="P15" s="102"/>
      <c r="Q15" s="116">
        <v>29</v>
      </c>
      <c r="R15" s="113">
        <v>5</v>
      </c>
      <c r="S15" s="117" t="s">
        <v>137</v>
      </c>
    </row>
    <row r="16" spans="1:20" s="106" customFormat="1" ht="21.95" customHeight="1" x14ac:dyDescent="0.25">
      <c r="A16" s="110">
        <v>6</v>
      </c>
      <c r="B16" s="100">
        <v>17</v>
      </c>
      <c r="C16" s="101" t="s">
        <v>81</v>
      </c>
      <c r="D16" s="102" t="s">
        <v>52</v>
      </c>
      <c r="E16" s="102" t="s">
        <v>86</v>
      </c>
      <c r="F16" s="102" t="s">
        <v>40</v>
      </c>
      <c r="G16" s="103" t="s">
        <v>46</v>
      </c>
      <c r="H16" s="101" t="s">
        <v>90</v>
      </c>
      <c r="I16" s="101"/>
      <c r="J16" s="102" t="s">
        <v>95</v>
      </c>
      <c r="K16" s="102" t="s">
        <v>40</v>
      </c>
      <c r="L16" s="103" t="s">
        <v>44</v>
      </c>
      <c r="M16" s="111">
        <v>0.50763888888888886</v>
      </c>
      <c r="N16" s="37">
        <v>0.63559027777777777</v>
      </c>
      <c r="O16" s="67">
        <f t="shared" ref="O16" si="0">N16-M16</f>
        <v>0.12795138888888891</v>
      </c>
      <c r="P16" s="112"/>
      <c r="Q16" s="113">
        <v>8</v>
      </c>
      <c r="R16" s="113">
        <v>6</v>
      </c>
      <c r="S16" s="117" t="s">
        <v>138</v>
      </c>
    </row>
    <row r="17" spans="3:10" ht="20.25" customHeight="1" x14ac:dyDescent="0.25"/>
    <row r="19" spans="3:10" ht="21.75" customHeight="1" thickBot="1" x14ac:dyDescent="0.3">
      <c r="C19" s="44" t="s">
        <v>17</v>
      </c>
      <c r="D19" s="45"/>
      <c r="E19" s="121"/>
      <c r="F19" s="45" t="s">
        <v>116</v>
      </c>
      <c r="G19" s="44" t="s">
        <v>19</v>
      </c>
      <c r="H19" s="25"/>
      <c r="I19" s="47"/>
      <c r="J19" s="45" t="s">
        <v>20</v>
      </c>
    </row>
    <row r="20" spans="3:10" ht="21" customHeight="1" x14ac:dyDescent="0.35">
      <c r="C20" s="44" t="s">
        <v>70</v>
      </c>
      <c r="D20" s="45"/>
      <c r="E20" s="45"/>
      <c r="F20" s="46"/>
      <c r="G20" s="44" t="s">
        <v>70</v>
      </c>
      <c r="H20" s="45"/>
      <c r="I20" s="48"/>
    </row>
    <row r="21" spans="3:10" ht="21" customHeight="1" x14ac:dyDescent="0.35">
      <c r="C21" s="46" t="s">
        <v>18</v>
      </c>
      <c r="D21" s="46"/>
      <c r="E21" s="46"/>
      <c r="F21" s="46"/>
      <c r="G21" s="46" t="s">
        <v>18</v>
      </c>
      <c r="H21" s="46"/>
      <c r="I21" s="46"/>
    </row>
    <row r="22" spans="3:10" ht="15" customHeight="1" x14ac:dyDescent="0.25"/>
    <row r="23" spans="3:10" ht="15" customHeight="1" x14ac:dyDescent="0.25"/>
    <row r="24" spans="3:10" ht="15" customHeight="1" x14ac:dyDescent="0.25"/>
    <row r="25" spans="3:10" ht="15" customHeight="1" x14ac:dyDescent="0.25"/>
    <row r="26" spans="3:10" ht="15" customHeight="1" x14ac:dyDescent="0.25"/>
    <row r="27" spans="3:10" ht="15" customHeight="1" x14ac:dyDescent="0.25"/>
    <row r="28" spans="3:10" ht="15" customHeight="1" x14ac:dyDescent="0.25"/>
  </sheetData>
  <sortState ref="A11:S27">
    <sortCondition descending="1" ref="Q11:Q27"/>
  </sortState>
  <mergeCells count="1">
    <mergeCell ref="A9:S9"/>
  </mergeCells>
  <pageMargins left="0.25" right="0.25" top="0.75" bottom="0.75" header="0.3" footer="0.3"/>
  <pageSetup paperSize="9" scale="5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3"/>
  <sheetViews>
    <sheetView workbookViewId="0">
      <selection activeCell="N18" sqref="N18"/>
    </sheetView>
  </sheetViews>
  <sheetFormatPr defaultRowHeight="15" x14ac:dyDescent="0.25"/>
  <cols>
    <col min="1" max="1" width="4.28515625" customWidth="1"/>
    <col min="3" max="3" width="26.7109375" customWidth="1"/>
    <col min="4" max="4" width="5.28515625" customWidth="1"/>
    <col min="5" max="5" width="6.42578125" customWidth="1"/>
    <col min="6" max="6" width="18.42578125" customWidth="1"/>
    <col min="7" max="7" width="25.7109375" customWidth="1"/>
    <col min="8" max="8" width="5.42578125" customWidth="1"/>
    <col min="9" max="9" width="6.28515625" customWidth="1"/>
    <col min="10" max="10" width="17.42578125" customWidth="1"/>
    <col min="11" max="11" width="21.85546875" customWidth="1"/>
    <col min="13" max="13" width="10.140625" bestFit="1" customWidth="1"/>
    <col min="14" max="14" width="10.140625" customWidth="1"/>
    <col min="15" max="15" width="12.85546875" customWidth="1"/>
  </cols>
  <sheetData>
    <row r="2" spans="1:18" ht="23.25" x14ac:dyDescent="0.25">
      <c r="H2" s="50" t="s">
        <v>14</v>
      </c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23.25" x14ac:dyDescent="0.25">
      <c r="H3" s="50" t="s">
        <v>15</v>
      </c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23.25" x14ac:dyDescent="0.25">
      <c r="H4" s="50" t="s">
        <v>143</v>
      </c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ht="23.25" x14ac:dyDescent="0.35">
      <c r="H5" s="51"/>
      <c r="I5" s="51"/>
      <c r="J5" s="51"/>
      <c r="K5" s="51"/>
      <c r="L5" s="51"/>
      <c r="M5" s="50"/>
      <c r="N5" s="50"/>
      <c r="O5" s="50"/>
      <c r="P5" s="50"/>
      <c r="Q5" s="50"/>
      <c r="R5" s="50"/>
    </row>
    <row r="6" spans="1:18" ht="48" customHeight="1" x14ac:dyDescent="0.35">
      <c r="H6" s="50" t="s">
        <v>144</v>
      </c>
      <c r="I6" s="50"/>
      <c r="J6" s="50"/>
      <c r="K6" s="50"/>
      <c r="L6" s="50"/>
      <c r="M6" s="52"/>
      <c r="N6" s="52"/>
      <c r="O6" s="52"/>
      <c r="P6" s="52"/>
      <c r="Q6" s="52"/>
      <c r="R6" s="52"/>
    </row>
    <row r="7" spans="1:18" ht="23.25" x14ac:dyDescent="0.35">
      <c r="B7" s="53" t="s">
        <v>115</v>
      </c>
      <c r="C7" s="53"/>
      <c r="D7" s="53"/>
      <c r="E7" s="53"/>
      <c r="N7" s="3"/>
      <c r="O7" s="4"/>
      <c r="P7" s="3"/>
      <c r="Q7" s="5"/>
      <c r="R7" s="3"/>
    </row>
    <row r="8" spans="1:18" x14ac:dyDescent="0.25">
      <c r="A8" s="49" t="s">
        <v>145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59"/>
      <c r="M8" s="59"/>
      <c r="N8" s="59"/>
      <c r="O8" s="60" t="s">
        <v>79</v>
      </c>
      <c r="P8" s="59"/>
      <c r="Q8" s="28"/>
      <c r="R8" s="28"/>
    </row>
    <row r="9" spans="1:18" ht="35.25" x14ac:dyDescent="0.5">
      <c r="A9" s="141" t="s">
        <v>27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3"/>
    </row>
    <row r="10" spans="1:18" s="109" customFormat="1" ht="33.75" x14ac:dyDescent="0.25">
      <c r="A10" s="62" t="s">
        <v>0</v>
      </c>
      <c r="B10" s="62" t="s">
        <v>1</v>
      </c>
      <c r="C10" s="62" t="s">
        <v>2</v>
      </c>
      <c r="D10" s="105" t="s">
        <v>25</v>
      </c>
      <c r="E10" s="105" t="s">
        <v>24</v>
      </c>
      <c r="F10" s="62" t="s">
        <v>3</v>
      </c>
      <c r="G10" s="62" t="s">
        <v>4</v>
      </c>
      <c r="H10" s="105" t="s">
        <v>25</v>
      </c>
      <c r="I10" s="105" t="s">
        <v>24</v>
      </c>
      <c r="J10" s="62" t="s">
        <v>5</v>
      </c>
      <c r="K10" s="62" t="s">
        <v>6</v>
      </c>
      <c r="L10" s="63" t="s">
        <v>9</v>
      </c>
      <c r="M10" s="63" t="s">
        <v>10</v>
      </c>
      <c r="N10" s="63" t="s">
        <v>7</v>
      </c>
      <c r="O10" s="63" t="s">
        <v>21</v>
      </c>
      <c r="P10" s="64" t="s">
        <v>11</v>
      </c>
      <c r="Q10" s="62" t="s">
        <v>12</v>
      </c>
      <c r="R10" s="62" t="s">
        <v>13</v>
      </c>
    </row>
    <row r="11" spans="1:18" s="109" customFormat="1" ht="21.95" customHeight="1" x14ac:dyDescent="0.25">
      <c r="A11" s="103">
        <v>1</v>
      </c>
      <c r="B11" s="100">
        <v>30</v>
      </c>
      <c r="C11" s="101" t="s">
        <v>58</v>
      </c>
      <c r="D11" s="102"/>
      <c r="E11" s="102" t="s">
        <v>98</v>
      </c>
      <c r="F11" s="103" t="s">
        <v>60</v>
      </c>
      <c r="G11" s="101" t="s">
        <v>61</v>
      </c>
      <c r="H11" s="101"/>
      <c r="I11" s="102" t="s">
        <v>103</v>
      </c>
      <c r="J11" s="102" t="s">
        <v>62</v>
      </c>
      <c r="K11" s="103" t="s">
        <v>64</v>
      </c>
      <c r="L11" s="111">
        <v>0.5</v>
      </c>
      <c r="M11" s="66">
        <v>0.62708333333333333</v>
      </c>
      <c r="N11" s="38">
        <f t="shared" ref="N11:N20" si="0">M11-L11</f>
        <v>0.12708333333333333</v>
      </c>
      <c r="O11" s="115"/>
      <c r="P11" s="116">
        <v>30</v>
      </c>
      <c r="Q11" s="116">
        <v>1</v>
      </c>
      <c r="R11" s="118" t="s">
        <v>133</v>
      </c>
    </row>
    <row r="12" spans="1:18" s="109" customFormat="1" ht="21.95" customHeight="1" x14ac:dyDescent="0.25">
      <c r="A12" s="110">
        <v>2</v>
      </c>
      <c r="B12" s="100">
        <v>38</v>
      </c>
      <c r="C12" s="101" t="s">
        <v>149</v>
      </c>
      <c r="D12" s="102"/>
      <c r="E12" s="102"/>
      <c r="F12" s="102" t="s">
        <v>53</v>
      </c>
      <c r="G12" s="101" t="s">
        <v>126</v>
      </c>
      <c r="H12" s="101"/>
      <c r="I12" s="102" t="s">
        <v>122</v>
      </c>
      <c r="J12" s="102" t="s">
        <v>127</v>
      </c>
      <c r="K12" s="103" t="s">
        <v>108</v>
      </c>
      <c r="L12" s="111">
        <v>0.50486111111111109</v>
      </c>
      <c r="M12" s="37">
        <v>0.64370370370370367</v>
      </c>
      <c r="N12" s="38">
        <f t="shared" si="0"/>
        <v>0.13884259259259257</v>
      </c>
      <c r="O12" s="112"/>
      <c r="P12" s="113">
        <v>30</v>
      </c>
      <c r="Q12" s="113">
        <v>2</v>
      </c>
      <c r="R12" s="117" t="s">
        <v>134</v>
      </c>
    </row>
    <row r="13" spans="1:18" s="109" customFormat="1" ht="21.95" customHeight="1" x14ac:dyDescent="0.25">
      <c r="A13" s="110">
        <v>3</v>
      </c>
      <c r="B13" s="100">
        <v>1</v>
      </c>
      <c r="C13" s="138" t="s">
        <v>49</v>
      </c>
      <c r="D13" s="128" t="s">
        <v>52</v>
      </c>
      <c r="E13" s="102" t="s">
        <v>97</v>
      </c>
      <c r="F13" s="128" t="s">
        <v>53</v>
      </c>
      <c r="G13" s="139" t="s">
        <v>57</v>
      </c>
      <c r="H13" s="128" t="s">
        <v>52</v>
      </c>
      <c r="I13" s="140" t="s">
        <v>102</v>
      </c>
      <c r="J13" s="128" t="s">
        <v>53</v>
      </c>
      <c r="K13" s="103" t="s">
        <v>106</v>
      </c>
      <c r="L13" s="111">
        <v>0.50208333333333333</v>
      </c>
      <c r="M13" s="37">
        <v>0.64303240740740741</v>
      </c>
      <c r="N13" s="38">
        <f t="shared" si="0"/>
        <v>0.14094907407407409</v>
      </c>
      <c r="O13" s="112"/>
      <c r="P13" s="113">
        <v>30</v>
      </c>
      <c r="Q13" s="113">
        <v>3</v>
      </c>
      <c r="R13" s="117" t="s">
        <v>135</v>
      </c>
    </row>
    <row r="14" spans="1:18" s="109" customFormat="1" ht="21.95" customHeight="1" x14ac:dyDescent="0.25">
      <c r="A14" s="110">
        <v>4</v>
      </c>
      <c r="B14" s="100">
        <v>69</v>
      </c>
      <c r="C14" s="101" t="s">
        <v>96</v>
      </c>
      <c r="D14" s="102"/>
      <c r="E14" s="102" t="s">
        <v>100</v>
      </c>
      <c r="F14" s="102" t="s">
        <v>53</v>
      </c>
      <c r="G14" s="101" t="s">
        <v>101</v>
      </c>
      <c r="H14" s="102"/>
      <c r="I14" s="102" t="s">
        <v>105</v>
      </c>
      <c r="J14" s="102" t="s">
        <v>53</v>
      </c>
      <c r="K14" s="103" t="s">
        <v>163</v>
      </c>
      <c r="L14" s="114">
        <v>0.50138888888888888</v>
      </c>
      <c r="M14" s="37">
        <v>0.64271990740740736</v>
      </c>
      <c r="N14" s="38">
        <f t="shared" si="0"/>
        <v>0.14133101851851848</v>
      </c>
      <c r="O14" s="112"/>
      <c r="P14" s="113">
        <v>30</v>
      </c>
      <c r="Q14" s="113">
        <v>4</v>
      </c>
      <c r="R14" s="117" t="s">
        <v>136</v>
      </c>
    </row>
    <row r="15" spans="1:18" s="109" customFormat="1" ht="21.95" customHeight="1" x14ac:dyDescent="0.25">
      <c r="A15" s="103">
        <v>5</v>
      </c>
      <c r="B15" s="100">
        <v>11</v>
      </c>
      <c r="C15" s="101" t="s">
        <v>59</v>
      </c>
      <c r="D15" s="102" t="s">
        <v>52</v>
      </c>
      <c r="E15" s="102" t="s">
        <v>99</v>
      </c>
      <c r="F15" s="102" t="s">
        <v>53</v>
      </c>
      <c r="G15" s="101" t="s">
        <v>63</v>
      </c>
      <c r="H15" s="102" t="s">
        <v>52</v>
      </c>
      <c r="I15" s="102" t="s">
        <v>104</v>
      </c>
      <c r="J15" s="102" t="s">
        <v>53</v>
      </c>
      <c r="K15" s="103" t="s">
        <v>107</v>
      </c>
      <c r="L15" s="111">
        <v>0.50069444444444444</v>
      </c>
      <c r="M15" s="37">
        <v>0.65300925925925923</v>
      </c>
      <c r="N15" s="38">
        <f t="shared" si="0"/>
        <v>0.15231481481481479</v>
      </c>
      <c r="O15" s="112"/>
      <c r="P15" s="113">
        <v>30</v>
      </c>
      <c r="Q15" s="116">
        <v>5</v>
      </c>
      <c r="R15" s="117" t="s">
        <v>137</v>
      </c>
    </row>
    <row r="16" spans="1:18" s="109" customFormat="1" ht="21.95" customHeight="1" x14ac:dyDescent="0.25">
      <c r="A16" s="110">
        <v>6</v>
      </c>
      <c r="B16" s="100">
        <v>99</v>
      </c>
      <c r="C16" s="101" t="s">
        <v>151</v>
      </c>
      <c r="D16" s="102"/>
      <c r="E16" s="94" t="s">
        <v>155</v>
      </c>
      <c r="F16" s="102" t="s">
        <v>127</v>
      </c>
      <c r="G16" s="101" t="s">
        <v>164</v>
      </c>
      <c r="H16" s="102"/>
      <c r="I16" s="102" t="s">
        <v>165</v>
      </c>
      <c r="J16" s="102" t="s">
        <v>127</v>
      </c>
      <c r="K16" s="103" t="s">
        <v>128</v>
      </c>
      <c r="L16" s="111">
        <v>0.50347222222222221</v>
      </c>
      <c r="M16" s="37">
        <v>0.68725694444444441</v>
      </c>
      <c r="N16" s="38">
        <f t="shared" si="0"/>
        <v>0.1837847222222222</v>
      </c>
      <c r="O16" s="112"/>
      <c r="P16" s="113">
        <v>30</v>
      </c>
      <c r="Q16" s="113">
        <v>6</v>
      </c>
      <c r="R16" s="117" t="s">
        <v>138</v>
      </c>
    </row>
    <row r="17" spans="1:18" s="109" customFormat="1" ht="20.25" x14ac:dyDescent="0.25">
      <c r="A17" s="110">
        <v>7</v>
      </c>
      <c r="B17" s="100">
        <v>51</v>
      </c>
      <c r="C17" s="101" t="s">
        <v>152</v>
      </c>
      <c r="D17" s="102"/>
      <c r="E17" s="102" t="s">
        <v>156</v>
      </c>
      <c r="F17" s="102" t="s">
        <v>127</v>
      </c>
      <c r="G17" s="101" t="s">
        <v>166</v>
      </c>
      <c r="H17" s="101"/>
      <c r="I17" s="102" t="s">
        <v>167</v>
      </c>
      <c r="J17" s="102" t="s">
        <v>127</v>
      </c>
      <c r="K17" s="103" t="s">
        <v>128</v>
      </c>
      <c r="L17" s="111">
        <v>0.50555555555555554</v>
      </c>
      <c r="M17" s="37">
        <v>0.72880787037037031</v>
      </c>
      <c r="N17" s="38">
        <f t="shared" si="0"/>
        <v>0.22325231481481478</v>
      </c>
      <c r="O17" s="112"/>
      <c r="P17" s="113">
        <v>30</v>
      </c>
      <c r="Q17" s="113">
        <v>7</v>
      </c>
      <c r="R17" s="117" t="s">
        <v>139</v>
      </c>
    </row>
    <row r="18" spans="1:18" s="109" customFormat="1" ht="20.25" customHeight="1" x14ac:dyDescent="0.25">
      <c r="A18" s="110">
        <v>8</v>
      </c>
      <c r="B18" s="100">
        <v>555</v>
      </c>
      <c r="C18" s="101" t="s">
        <v>124</v>
      </c>
      <c r="D18" s="102"/>
      <c r="E18" s="102" t="s">
        <v>125</v>
      </c>
      <c r="F18" s="102" t="s">
        <v>53</v>
      </c>
      <c r="G18" s="133" t="s">
        <v>160</v>
      </c>
      <c r="H18" s="102"/>
      <c r="I18" s="102" t="s">
        <v>122</v>
      </c>
      <c r="J18" s="102" t="s">
        <v>127</v>
      </c>
      <c r="K18" s="103" t="s">
        <v>128</v>
      </c>
      <c r="L18" s="111">
        <v>0.50277777777777777</v>
      </c>
      <c r="M18" s="37">
        <v>0.69960648148148152</v>
      </c>
      <c r="N18" s="38">
        <f t="shared" si="0"/>
        <v>0.19682870370370376</v>
      </c>
      <c r="O18" s="112"/>
      <c r="P18" s="113">
        <v>29</v>
      </c>
      <c r="Q18" s="113">
        <v>8</v>
      </c>
      <c r="R18" s="117" t="s">
        <v>140</v>
      </c>
    </row>
    <row r="19" spans="1:18" ht="27.75" customHeight="1" x14ac:dyDescent="0.25">
      <c r="A19" s="103">
        <v>9</v>
      </c>
      <c r="B19" s="100">
        <v>90</v>
      </c>
      <c r="C19" s="101" t="s">
        <v>150</v>
      </c>
      <c r="D19" s="102"/>
      <c r="E19" s="102" t="s">
        <v>154</v>
      </c>
      <c r="F19" s="102" t="s">
        <v>71</v>
      </c>
      <c r="G19" s="130" t="s">
        <v>161</v>
      </c>
      <c r="H19" s="101"/>
      <c r="I19" s="129" t="s">
        <v>162</v>
      </c>
      <c r="J19" s="102" t="s">
        <v>71</v>
      </c>
      <c r="K19" s="103" t="s">
        <v>128</v>
      </c>
      <c r="L19" s="111">
        <v>0.50416666666666665</v>
      </c>
      <c r="M19" s="37">
        <v>0.74844907407407402</v>
      </c>
      <c r="N19" s="38">
        <f t="shared" si="0"/>
        <v>0.24428240740740736</v>
      </c>
      <c r="O19" s="112"/>
      <c r="P19" s="113">
        <v>5</v>
      </c>
      <c r="Q19" s="116">
        <v>9</v>
      </c>
      <c r="R19" s="117" t="s">
        <v>141</v>
      </c>
    </row>
    <row r="20" spans="1:18" s="131" customFormat="1" ht="21.75" customHeight="1" x14ac:dyDescent="0.25">
      <c r="A20" s="110">
        <v>10</v>
      </c>
      <c r="B20" s="100">
        <v>52</v>
      </c>
      <c r="C20" s="101" t="s">
        <v>148</v>
      </c>
      <c r="D20" s="102"/>
      <c r="E20" s="132" t="s">
        <v>153</v>
      </c>
      <c r="F20" s="102" t="s">
        <v>43</v>
      </c>
      <c r="G20" s="120" t="s">
        <v>157</v>
      </c>
      <c r="H20" s="101"/>
      <c r="I20" s="132" t="s">
        <v>158</v>
      </c>
      <c r="J20" s="102" t="s">
        <v>43</v>
      </c>
      <c r="K20" s="103" t="s">
        <v>159</v>
      </c>
      <c r="L20" s="111">
        <v>0.50624999999999998</v>
      </c>
      <c r="M20" s="37">
        <v>0.75222222222222224</v>
      </c>
      <c r="N20" s="38">
        <f t="shared" si="0"/>
        <v>0.24597222222222226</v>
      </c>
      <c r="O20" s="112"/>
      <c r="P20" s="113">
        <v>5</v>
      </c>
      <c r="Q20" s="113">
        <v>10</v>
      </c>
      <c r="R20" s="117" t="s">
        <v>142</v>
      </c>
    </row>
    <row r="21" spans="1:18" ht="17.100000000000001" customHeight="1" x14ac:dyDescent="0.25"/>
    <row r="22" spans="1:18" ht="17.100000000000001" customHeight="1" x14ac:dyDescent="0.25"/>
    <row r="23" spans="1:18" ht="17.100000000000001" customHeight="1" thickBot="1" x14ac:dyDescent="0.3">
      <c r="C23" s="44" t="s">
        <v>17</v>
      </c>
      <c r="D23" s="45"/>
      <c r="E23" s="121"/>
      <c r="F23" s="45" t="s">
        <v>116</v>
      </c>
      <c r="G23" s="44" t="s">
        <v>19</v>
      </c>
      <c r="H23" s="25"/>
      <c r="I23" s="47"/>
      <c r="J23" s="45" t="s">
        <v>20</v>
      </c>
    </row>
    <row r="24" spans="1:18" ht="21" x14ac:dyDescent="0.35">
      <c r="C24" s="44" t="s">
        <v>70</v>
      </c>
      <c r="D24" s="45"/>
      <c r="E24" s="45"/>
      <c r="F24" s="46"/>
      <c r="G24" s="44" t="s">
        <v>70</v>
      </c>
      <c r="H24" s="45"/>
      <c r="I24" s="48"/>
    </row>
    <row r="25" spans="1:18" ht="21" x14ac:dyDescent="0.35">
      <c r="C25" s="46" t="s">
        <v>18</v>
      </c>
      <c r="D25" s="46"/>
      <c r="E25" s="46"/>
      <c r="F25" s="46"/>
      <c r="G25" s="46" t="s">
        <v>18</v>
      </c>
      <c r="H25" s="46"/>
      <c r="I25" s="46"/>
    </row>
    <row r="41" spans="3:10" ht="21" x14ac:dyDescent="0.25">
      <c r="C41" s="44"/>
      <c r="D41" s="45"/>
      <c r="E41" s="121"/>
      <c r="F41" s="45"/>
      <c r="G41" s="44"/>
      <c r="H41" s="25"/>
      <c r="I41" s="48"/>
      <c r="J41" s="45"/>
    </row>
    <row r="42" spans="3:10" ht="21" x14ac:dyDescent="0.35">
      <c r="C42" s="44"/>
      <c r="D42" s="45"/>
      <c r="E42" s="45"/>
      <c r="F42" s="46"/>
      <c r="G42" s="44"/>
      <c r="H42" s="45"/>
      <c r="I42" s="46"/>
    </row>
    <row r="43" spans="3:10" ht="21" x14ac:dyDescent="0.35">
      <c r="C43" s="46"/>
      <c r="D43" s="46"/>
      <c r="E43" s="46"/>
      <c r="F43" s="46"/>
      <c r="G43" s="46"/>
      <c r="H43" s="46"/>
    </row>
  </sheetData>
  <sortState ref="B12:N16">
    <sortCondition ref="N12:N16"/>
  </sortState>
  <mergeCells count="1">
    <mergeCell ref="A9:R9"/>
  </mergeCells>
  <pageMargins left="0.70866141732283472" right="0.70866141732283472" top="0.74803149606299213" bottom="0.74803149606299213" header="0.31496062992125984" footer="0.31496062992125984"/>
  <pageSetup paperSize="9" scale="58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opLeftCell="A25" workbookViewId="0">
      <selection activeCell="A28" sqref="A28"/>
    </sheetView>
  </sheetViews>
  <sheetFormatPr defaultRowHeight="15" x14ac:dyDescent="0.25"/>
  <cols>
    <col min="1" max="1" width="4.42578125" customWidth="1"/>
    <col min="2" max="2" width="5.42578125" customWidth="1"/>
    <col min="4" max="4" width="36.42578125" customWidth="1"/>
    <col min="5" max="5" width="10.85546875" customWidth="1"/>
  </cols>
  <sheetData>
    <row r="1" spans="1:9" x14ac:dyDescent="0.25">
      <c r="A1" s="169" t="s">
        <v>15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25">
      <c r="A2" s="169" t="s">
        <v>146</v>
      </c>
      <c r="B2" s="169"/>
      <c r="C2" s="169"/>
      <c r="D2" s="169"/>
      <c r="E2" s="169"/>
      <c r="F2" s="169"/>
      <c r="G2" s="169"/>
      <c r="H2" s="169"/>
      <c r="I2" s="169"/>
    </row>
    <row r="3" spans="1:9" x14ac:dyDescent="0.25">
      <c r="A3" s="170" t="s">
        <v>147</v>
      </c>
      <c r="B3" s="170"/>
      <c r="C3" s="170"/>
      <c r="D3" s="170"/>
      <c r="E3" s="170"/>
      <c r="F3" s="170"/>
      <c r="G3" s="170"/>
      <c r="H3" s="170"/>
      <c r="I3" s="170"/>
    </row>
    <row r="4" spans="1:9" x14ac:dyDescent="0.25">
      <c r="A4" s="169" t="s">
        <v>28</v>
      </c>
      <c r="B4" s="169"/>
      <c r="C4" s="169"/>
      <c r="D4" s="169"/>
      <c r="E4" s="169"/>
      <c r="F4" s="169"/>
      <c r="G4" s="169"/>
      <c r="H4" s="169"/>
      <c r="I4" s="169"/>
    </row>
    <row r="5" spans="1:9" x14ac:dyDescent="0.25">
      <c r="A5" s="68"/>
      <c r="B5" s="68"/>
      <c r="C5" s="68"/>
      <c r="D5" s="68"/>
      <c r="E5" s="68"/>
      <c r="F5" s="68"/>
      <c r="G5" s="68"/>
      <c r="H5" s="68"/>
      <c r="I5" s="68"/>
    </row>
    <row r="6" spans="1:9" x14ac:dyDescent="0.25">
      <c r="A6" s="69"/>
      <c r="B6" s="70"/>
      <c r="C6" s="70"/>
      <c r="D6" s="70"/>
      <c r="E6" s="70"/>
      <c r="F6" s="70"/>
      <c r="G6" s="70"/>
      <c r="H6" s="71"/>
      <c r="I6" s="72"/>
    </row>
    <row r="7" spans="1:9" x14ac:dyDescent="0.25">
      <c r="A7" s="171" t="s">
        <v>38</v>
      </c>
      <c r="B7" s="171"/>
      <c r="C7" s="171"/>
      <c r="D7" s="171"/>
      <c r="E7" s="171"/>
      <c r="F7" s="171"/>
      <c r="G7" s="171"/>
      <c r="H7" s="171"/>
      <c r="I7" s="73"/>
    </row>
    <row r="8" spans="1:9" x14ac:dyDescent="0.25">
      <c r="A8" s="74"/>
      <c r="B8" s="173" t="s">
        <v>74</v>
      </c>
      <c r="C8" s="173"/>
      <c r="D8" s="173"/>
      <c r="E8" s="173"/>
      <c r="F8" s="173"/>
      <c r="G8" s="173"/>
      <c r="H8" s="173"/>
      <c r="I8" s="72"/>
    </row>
    <row r="9" spans="1:9" ht="30" x14ac:dyDescent="0.25">
      <c r="A9" s="75" t="s">
        <v>29</v>
      </c>
      <c r="B9" s="76" t="s">
        <v>30</v>
      </c>
      <c r="C9" s="176" t="s">
        <v>31</v>
      </c>
      <c r="D9" s="177"/>
      <c r="E9" s="77" t="s">
        <v>32</v>
      </c>
      <c r="F9" s="77" t="s">
        <v>26</v>
      </c>
      <c r="G9" s="77" t="s">
        <v>33</v>
      </c>
      <c r="H9" s="76" t="s">
        <v>34</v>
      </c>
      <c r="I9" s="72"/>
    </row>
    <row r="10" spans="1:9" ht="18" customHeight="1" x14ac:dyDescent="0.25">
      <c r="A10" s="78">
        <v>1</v>
      </c>
      <c r="B10" s="78">
        <v>1</v>
      </c>
      <c r="C10" s="174" t="s">
        <v>65</v>
      </c>
      <c r="D10" s="175"/>
      <c r="E10" s="104" t="s">
        <v>68</v>
      </c>
      <c r="F10" s="79">
        <v>3</v>
      </c>
      <c r="G10" s="79">
        <v>2</v>
      </c>
      <c r="H10" s="178">
        <f>G10+G11+G12+G13+G14+G15</f>
        <v>9</v>
      </c>
      <c r="I10" s="72"/>
    </row>
    <row r="11" spans="1:9" ht="18" customHeight="1" x14ac:dyDescent="0.25">
      <c r="A11" s="78">
        <v>2</v>
      </c>
      <c r="B11" s="78">
        <v>38</v>
      </c>
      <c r="C11" s="174" t="s">
        <v>174</v>
      </c>
      <c r="D11" s="175"/>
      <c r="E11" s="104" t="s">
        <v>68</v>
      </c>
      <c r="F11" s="79">
        <v>2</v>
      </c>
      <c r="G11" s="79">
        <v>3</v>
      </c>
      <c r="H11" s="179"/>
      <c r="I11" s="72"/>
    </row>
    <row r="12" spans="1:9" ht="18" customHeight="1" x14ac:dyDescent="0.25">
      <c r="A12" s="78">
        <v>3</v>
      </c>
      <c r="B12" s="78">
        <v>17</v>
      </c>
      <c r="C12" s="174" t="s">
        <v>109</v>
      </c>
      <c r="D12" s="175"/>
      <c r="E12" s="104" t="s">
        <v>67</v>
      </c>
      <c r="F12" s="79">
        <v>6</v>
      </c>
      <c r="G12" s="79">
        <v>1</v>
      </c>
      <c r="H12" s="179"/>
      <c r="I12" s="72"/>
    </row>
    <row r="13" spans="1:9" ht="18" customHeight="1" x14ac:dyDescent="0.25">
      <c r="A13" s="78">
        <v>4</v>
      </c>
      <c r="B13" s="78">
        <v>555</v>
      </c>
      <c r="C13" s="174" t="s">
        <v>175</v>
      </c>
      <c r="D13" s="175"/>
      <c r="E13" s="104" t="s">
        <v>68</v>
      </c>
      <c r="F13" s="79">
        <v>8</v>
      </c>
      <c r="G13" s="79">
        <v>1</v>
      </c>
      <c r="H13" s="179"/>
      <c r="I13" s="72"/>
    </row>
    <row r="14" spans="1:9" ht="18" customHeight="1" x14ac:dyDescent="0.25">
      <c r="A14" s="78">
        <v>5</v>
      </c>
      <c r="B14" s="78">
        <v>11</v>
      </c>
      <c r="C14" s="174" t="s">
        <v>66</v>
      </c>
      <c r="D14" s="175"/>
      <c r="E14" s="104" t="s">
        <v>68</v>
      </c>
      <c r="F14" s="79">
        <v>5</v>
      </c>
      <c r="G14" s="79">
        <v>1</v>
      </c>
      <c r="H14" s="179"/>
      <c r="I14" s="72"/>
    </row>
    <row r="15" spans="1:9" ht="18" customHeight="1" x14ac:dyDescent="0.25">
      <c r="A15" s="78">
        <v>6</v>
      </c>
      <c r="B15" s="78">
        <v>69</v>
      </c>
      <c r="C15" s="174" t="s">
        <v>110</v>
      </c>
      <c r="D15" s="175"/>
      <c r="E15" s="104" t="s">
        <v>68</v>
      </c>
      <c r="F15" s="79">
        <v>4</v>
      </c>
      <c r="G15" s="79">
        <v>1</v>
      </c>
      <c r="H15" s="180"/>
      <c r="I15" s="72"/>
    </row>
    <row r="16" spans="1:9" x14ac:dyDescent="0.25">
      <c r="A16" s="181" t="s">
        <v>35</v>
      </c>
      <c r="B16" s="181"/>
      <c r="C16" s="181"/>
      <c r="D16" s="181"/>
      <c r="E16" s="181"/>
      <c r="F16" s="181"/>
      <c r="G16" s="181"/>
      <c r="H16" s="81">
        <v>2</v>
      </c>
      <c r="I16" s="72"/>
    </row>
    <row r="17" spans="1:9" x14ac:dyDescent="0.25">
      <c r="A17" s="82"/>
      <c r="B17" s="82"/>
      <c r="C17" s="82"/>
      <c r="D17" s="82"/>
      <c r="E17" s="82"/>
      <c r="F17" s="82"/>
      <c r="G17" s="82"/>
      <c r="H17" s="82"/>
      <c r="I17" s="72"/>
    </row>
    <row r="18" spans="1:9" x14ac:dyDescent="0.25">
      <c r="A18" s="83" t="s">
        <v>36</v>
      </c>
      <c r="B18" s="83"/>
      <c r="C18" s="83"/>
      <c r="D18" s="83"/>
      <c r="E18" s="83"/>
      <c r="F18" s="83"/>
      <c r="G18" s="83"/>
      <c r="H18" s="83"/>
      <c r="I18" s="72"/>
    </row>
    <row r="19" spans="1:9" x14ac:dyDescent="0.25">
      <c r="A19" s="74"/>
      <c r="B19" s="125" t="s">
        <v>43</v>
      </c>
      <c r="C19" s="84"/>
      <c r="D19" s="84"/>
      <c r="E19" s="84"/>
      <c r="F19" s="84"/>
      <c r="G19" s="84"/>
      <c r="H19" s="84"/>
      <c r="I19" s="72"/>
    </row>
    <row r="20" spans="1:9" ht="30" x14ac:dyDescent="0.25">
      <c r="A20" s="75" t="s">
        <v>29</v>
      </c>
      <c r="B20" s="76" t="s">
        <v>30</v>
      </c>
      <c r="C20" s="85" t="s">
        <v>31</v>
      </c>
      <c r="D20" s="86"/>
      <c r="E20" s="77" t="s">
        <v>32</v>
      </c>
      <c r="F20" s="77" t="s">
        <v>26</v>
      </c>
      <c r="G20" s="77" t="s">
        <v>33</v>
      </c>
      <c r="H20" s="76" t="s">
        <v>34</v>
      </c>
      <c r="I20" s="72"/>
    </row>
    <row r="21" spans="1:9" ht="18" customHeight="1" x14ac:dyDescent="0.25">
      <c r="A21" s="87">
        <v>1</v>
      </c>
      <c r="B21" s="88">
        <v>7</v>
      </c>
      <c r="C21" s="159" t="s">
        <v>111</v>
      </c>
      <c r="D21" s="160"/>
      <c r="E21" s="104" t="s">
        <v>67</v>
      </c>
      <c r="F21" s="89">
        <v>5</v>
      </c>
      <c r="G21" s="89">
        <v>1</v>
      </c>
      <c r="H21" s="157">
        <f>G21+G22+G23+G24+G25</f>
        <v>16</v>
      </c>
      <c r="I21" s="72"/>
    </row>
    <row r="22" spans="1:9" ht="18" customHeight="1" x14ac:dyDescent="0.25">
      <c r="A22" s="87">
        <v>2</v>
      </c>
      <c r="B22" s="88">
        <v>11</v>
      </c>
      <c r="C22" s="182" t="s">
        <v>112</v>
      </c>
      <c r="D22" s="183"/>
      <c r="E22" s="104" t="s">
        <v>67</v>
      </c>
      <c r="F22" s="89">
        <v>1</v>
      </c>
      <c r="G22" s="89">
        <v>5</v>
      </c>
      <c r="H22" s="172"/>
      <c r="I22" s="90"/>
    </row>
    <row r="23" spans="1:9" ht="18" customHeight="1" x14ac:dyDescent="0.25">
      <c r="A23" s="87">
        <v>3</v>
      </c>
      <c r="B23" s="88">
        <v>8</v>
      </c>
      <c r="C23" s="182" t="s">
        <v>113</v>
      </c>
      <c r="D23" s="183"/>
      <c r="E23" s="104" t="s">
        <v>67</v>
      </c>
      <c r="F23" s="89">
        <v>2</v>
      </c>
      <c r="G23" s="89">
        <v>3</v>
      </c>
      <c r="H23" s="172"/>
      <c r="I23" s="90"/>
    </row>
    <row r="24" spans="1:9" ht="18" customHeight="1" x14ac:dyDescent="0.25">
      <c r="A24" s="87">
        <v>4</v>
      </c>
      <c r="B24" s="88">
        <v>2</v>
      </c>
      <c r="C24" s="182" t="s">
        <v>114</v>
      </c>
      <c r="D24" s="183"/>
      <c r="E24" s="104" t="s">
        <v>67</v>
      </c>
      <c r="F24" s="89">
        <v>3</v>
      </c>
      <c r="G24" s="89">
        <v>2</v>
      </c>
      <c r="H24" s="172"/>
      <c r="I24" s="72"/>
    </row>
    <row r="25" spans="1:9" ht="18" customHeight="1" x14ac:dyDescent="0.25">
      <c r="A25" s="87">
        <v>5</v>
      </c>
      <c r="B25" s="88">
        <v>30</v>
      </c>
      <c r="C25" s="159" t="s">
        <v>69</v>
      </c>
      <c r="D25" s="160"/>
      <c r="E25" s="104" t="s">
        <v>68</v>
      </c>
      <c r="F25" s="89">
        <v>1</v>
      </c>
      <c r="G25" s="89">
        <v>5</v>
      </c>
      <c r="H25" s="158"/>
      <c r="I25" s="72"/>
    </row>
    <row r="26" spans="1:9" ht="18" customHeight="1" x14ac:dyDescent="0.25">
      <c r="A26" s="166" t="s">
        <v>35</v>
      </c>
      <c r="B26" s="167"/>
      <c r="C26" s="167"/>
      <c r="D26" s="167"/>
      <c r="E26" s="167"/>
      <c r="F26" s="167"/>
      <c r="G26" s="168"/>
      <c r="H26" s="81">
        <v>1</v>
      </c>
      <c r="I26" s="72"/>
    </row>
    <row r="27" spans="1:9" x14ac:dyDescent="0.25">
      <c r="A27" s="82"/>
      <c r="B27" s="82"/>
      <c r="C27" s="82"/>
      <c r="D27" s="82"/>
      <c r="E27" s="91"/>
      <c r="F27" s="91"/>
      <c r="G27" s="91"/>
      <c r="H27" s="82"/>
      <c r="I27" s="92"/>
    </row>
    <row r="28" spans="1:9" x14ac:dyDescent="0.25">
      <c r="A28" s="83" t="s">
        <v>176</v>
      </c>
      <c r="B28" s="83"/>
      <c r="C28" s="83"/>
      <c r="D28" s="83"/>
      <c r="E28" s="83"/>
      <c r="F28" s="83"/>
      <c r="G28" s="83"/>
      <c r="H28" s="83"/>
      <c r="I28" s="72"/>
    </row>
    <row r="29" spans="1:9" ht="21" x14ac:dyDescent="0.35">
      <c r="A29" s="124"/>
      <c r="B29" s="125" t="s">
        <v>71</v>
      </c>
      <c r="C29" s="84"/>
      <c r="D29" s="84"/>
      <c r="E29" s="84"/>
      <c r="F29" s="84"/>
      <c r="G29" s="84"/>
      <c r="H29" s="93"/>
      <c r="I29" s="72"/>
    </row>
    <row r="30" spans="1:9" ht="30" x14ac:dyDescent="0.25">
      <c r="A30" s="75" t="s">
        <v>29</v>
      </c>
      <c r="B30" s="76" t="s">
        <v>30</v>
      </c>
      <c r="C30" s="85" t="s">
        <v>31</v>
      </c>
      <c r="D30" s="86"/>
      <c r="E30" s="77" t="s">
        <v>32</v>
      </c>
      <c r="F30" s="77" t="s">
        <v>26</v>
      </c>
      <c r="G30" s="77" t="s">
        <v>33</v>
      </c>
      <c r="H30" s="76" t="s">
        <v>34</v>
      </c>
      <c r="I30" s="72"/>
    </row>
    <row r="31" spans="1:9" ht="18" customHeight="1" x14ac:dyDescent="0.25">
      <c r="A31" s="94">
        <v>1</v>
      </c>
      <c r="B31" s="80">
        <v>89</v>
      </c>
      <c r="C31" s="164" t="s">
        <v>177</v>
      </c>
      <c r="D31" s="165"/>
      <c r="E31" s="104" t="s">
        <v>178</v>
      </c>
      <c r="F31" s="89">
        <v>4</v>
      </c>
      <c r="G31" s="89">
        <v>1</v>
      </c>
      <c r="H31" s="157">
        <f>G31+G32</f>
        <v>2</v>
      </c>
      <c r="I31" s="90"/>
    </row>
    <row r="32" spans="1:9" ht="18" customHeight="1" x14ac:dyDescent="0.25">
      <c r="A32" s="94">
        <v>2</v>
      </c>
      <c r="B32" s="80">
        <v>90</v>
      </c>
      <c r="C32" s="164" t="s">
        <v>179</v>
      </c>
      <c r="D32" s="165"/>
      <c r="E32" s="104" t="s">
        <v>68</v>
      </c>
      <c r="F32" s="89">
        <v>9</v>
      </c>
      <c r="G32" s="89">
        <v>1</v>
      </c>
      <c r="H32" s="158"/>
      <c r="I32" s="72"/>
    </row>
    <row r="33" spans="1:9" ht="18" customHeight="1" x14ac:dyDescent="0.25">
      <c r="A33" s="161" t="s">
        <v>35</v>
      </c>
      <c r="B33" s="162"/>
      <c r="C33" s="162"/>
      <c r="D33" s="162"/>
      <c r="E33" s="162"/>
      <c r="F33" s="162"/>
      <c r="G33" s="163"/>
      <c r="H33" s="81">
        <v>3</v>
      </c>
      <c r="I33" s="72"/>
    </row>
    <row r="34" spans="1:9" x14ac:dyDescent="0.25">
      <c r="A34" s="10"/>
      <c r="B34" s="10"/>
      <c r="C34" s="10"/>
      <c r="D34" s="10"/>
      <c r="E34" s="10"/>
      <c r="F34" s="10"/>
      <c r="G34" s="10"/>
      <c r="H34" s="10"/>
      <c r="I34" s="72"/>
    </row>
    <row r="35" spans="1:9" x14ac:dyDescent="0.25">
      <c r="A35" s="10"/>
      <c r="B35" s="10"/>
      <c r="C35" s="10"/>
      <c r="D35" s="10"/>
      <c r="E35" s="10"/>
      <c r="F35" s="10"/>
      <c r="G35" s="10"/>
      <c r="H35" s="10"/>
      <c r="I35" s="72"/>
    </row>
    <row r="36" spans="1:9" x14ac:dyDescent="0.25">
      <c r="A36" s="10"/>
      <c r="B36" s="10"/>
      <c r="C36" s="10"/>
      <c r="D36" s="10"/>
      <c r="E36" s="10"/>
      <c r="F36" s="10"/>
      <c r="G36" s="10"/>
      <c r="H36" s="10"/>
      <c r="I36" s="72"/>
    </row>
    <row r="37" spans="1:9" x14ac:dyDescent="0.25">
      <c r="A37" s="10"/>
      <c r="B37" s="10"/>
      <c r="C37" s="10"/>
      <c r="D37" s="10"/>
      <c r="E37" s="10"/>
      <c r="F37" s="10"/>
      <c r="G37" s="10"/>
      <c r="H37" s="10"/>
      <c r="I37" s="72"/>
    </row>
    <row r="38" spans="1:9" x14ac:dyDescent="0.25">
      <c r="A38" s="96" t="s">
        <v>37</v>
      </c>
      <c r="B38" s="95"/>
      <c r="C38" s="97"/>
      <c r="D38" s="72"/>
      <c r="E38" s="98"/>
      <c r="F38" s="95" t="s">
        <v>116</v>
      </c>
      <c r="G38" s="10"/>
      <c r="H38" s="10"/>
      <c r="I38" s="72"/>
    </row>
    <row r="39" spans="1:9" x14ac:dyDescent="0.25">
      <c r="A39" s="96" t="s">
        <v>70</v>
      </c>
      <c r="B39" s="95"/>
      <c r="C39" s="99"/>
      <c r="D39" s="95"/>
      <c r="E39" s="72"/>
      <c r="F39" s="72"/>
      <c r="G39" s="10"/>
      <c r="H39" s="10"/>
      <c r="I39" s="72"/>
    </row>
    <row r="40" spans="1:9" x14ac:dyDescent="0.25">
      <c r="A40" s="72" t="s">
        <v>18</v>
      </c>
      <c r="B40" s="72"/>
      <c r="C40" s="72"/>
      <c r="D40" s="72"/>
      <c r="E40" s="72"/>
      <c r="F40" s="72"/>
      <c r="G40" s="10"/>
      <c r="H40" s="10"/>
      <c r="I40" s="72"/>
    </row>
    <row r="41" spans="1:9" x14ac:dyDescent="0.25">
      <c r="A41" s="72"/>
      <c r="B41" s="72"/>
      <c r="C41" s="72"/>
      <c r="D41" s="72"/>
      <c r="E41" s="72"/>
      <c r="F41" s="72"/>
      <c r="G41" s="10"/>
      <c r="H41" s="10"/>
      <c r="I41" s="90"/>
    </row>
    <row r="42" spans="1:9" x14ac:dyDescent="0.25">
      <c r="A42" s="96" t="s">
        <v>19</v>
      </c>
      <c r="B42" s="95"/>
      <c r="C42" s="97"/>
      <c r="D42" s="72"/>
      <c r="E42" s="98"/>
      <c r="F42" s="95" t="s">
        <v>20</v>
      </c>
      <c r="G42" s="10"/>
      <c r="H42" s="10"/>
      <c r="I42" s="72"/>
    </row>
    <row r="43" spans="1:9" x14ac:dyDescent="0.25">
      <c r="A43" s="96" t="s">
        <v>70</v>
      </c>
      <c r="B43" s="95"/>
      <c r="C43" s="99"/>
      <c r="D43" s="95"/>
      <c r="E43" s="72"/>
      <c r="F43" s="72"/>
      <c r="G43" s="10"/>
      <c r="H43" s="10"/>
      <c r="I43" s="72"/>
    </row>
    <row r="44" spans="1:9" x14ac:dyDescent="0.25">
      <c r="A44" s="72" t="s">
        <v>18</v>
      </c>
      <c r="B44" s="72"/>
      <c r="C44" s="72"/>
      <c r="D44" s="72"/>
      <c r="E44" s="72"/>
      <c r="F44" s="72"/>
      <c r="G44" s="10"/>
      <c r="H44" s="10"/>
      <c r="I44" s="10"/>
    </row>
    <row r="45" spans="1:9" x14ac:dyDescent="0.25">
      <c r="A45" s="10"/>
      <c r="B45" s="10"/>
      <c r="C45" s="10"/>
      <c r="D45" s="10"/>
      <c r="E45" s="10"/>
      <c r="F45" s="10"/>
      <c r="G45" s="10"/>
      <c r="H45" s="10"/>
      <c r="I45" s="10"/>
    </row>
    <row r="46" spans="1:9" x14ac:dyDescent="0.25">
      <c r="A46" s="10"/>
      <c r="B46" s="10"/>
      <c r="C46" s="10"/>
      <c r="D46" s="10"/>
      <c r="E46" s="10"/>
      <c r="F46" s="10"/>
      <c r="G46" s="10"/>
      <c r="H46" s="10"/>
      <c r="I46" s="10"/>
    </row>
    <row r="47" spans="1:9" x14ac:dyDescent="0.25">
      <c r="A47" s="10"/>
      <c r="B47" s="10"/>
      <c r="C47" s="10"/>
      <c r="D47" s="10"/>
      <c r="E47" s="10"/>
      <c r="F47" s="10"/>
      <c r="G47" s="10"/>
      <c r="H47" s="10"/>
      <c r="I47" s="10"/>
    </row>
    <row r="48" spans="1:9" x14ac:dyDescent="0.25">
      <c r="A48" s="10"/>
      <c r="B48" s="10"/>
      <c r="C48" s="10"/>
      <c r="D48" s="10"/>
      <c r="E48" s="10"/>
      <c r="F48" s="10"/>
      <c r="G48" s="10"/>
      <c r="H48" s="10"/>
      <c r="I48" s="10"/>
    </row>
    <row r="49" spans="1:9" x14ac:dyDescent="0.25">
      <c r="A49" s="10"/>
      <c r="B49" s="10"/>
      <c r="C49" s="10"/>
      <c r="D49" s="10"/>
      <c r="E49" s="10"/>
      <c r="F49" s="10"/>
      <c r="G49" s="10"/>
      <c r="H49" s="10"/>
      <c r="I49" s="10"/>
    </row>
    <row r="50" spans="1:9" x14ac:dyDescent="0.25">
      <c r="A50" s="10"/>
      <c r="B50" s="10"/>
      <c r="C50" s="10"/>
      <c r="D50" s="10"/>
      <c r="E50" s="10"/>
      <c r="F50" s="10"/>
      <c r="G50" s="10"/>
      <c r="H50" s="10"/>
      <c r="I50" s="10"/>
    </row>
    <row r="51" spans="1:9" x14ac:dyDescent="0.25">
      <c r="A51" s="10"/>
      <c r="B51" s="10"/>
      <c r="C51" s="10"/>
      <c r="D51" s="10"/>
      <c r="E51" s="10"/>
      <c r="F51" s="10"/>
      <c r="G51" s="10"/>
      <c r="H51" s="10"/>
      <c r="I51" s="10"/>
    </row>
    <row r="52" spans="1:9" x14ac:dyDescent="0.25">
      <c r="A52" s="10"/>
      <c r="B52" s="10"/>
      <c r="C52" s="10"/>
      <c r="D52" s="10"/>
      <c r="E52" s="10"/>
      <c r="F52" s="10"/>
      <c r="G52" s="10"/>
      <c r="H52" s="10"/>
      <c r="I52" s="10"/>
    </row>
  </sheetData>
  <mergeCells count="26">
    <mergeCell ref="A16:G16"/>
    <mergeCell ref="C21:D21"/>
    <mergeCell ref="C22:D22"/>
    <mergeCell ref="C23:D23"/>
    <mergeCell ref="C24:D24"/>
    <mergeCell ref="B8:H8"/>
    <mergeCell ref="C10:D10"/>
    <mergeCell ref="C14:D14"/>
    <mergeCell ref="C15:D15"/>
    <mergeCell ref="C9:D9"/>
    <mergeCell ref="H10:H15"/>
    <mergeCell ref="C11:D11"/>
    <mergeCell ref="C12:D12"/>
    <mergeCell ref="C13:D13"/>
    <mergeCell ref="A1:I1"/>
    <mergeCell ref="A2:I2"/>
    <mergeCell ref="A3:I3"/>
    <mergeCell ref="A4:I4"/>
    <mergeCell ref="A7:H7"/>
    <mergeCell ref="H31:H32"/>
    <mergeCell ref="C25:D25"/>
    <mergeCell ref="A33:G33"/>
    <mergeCell ref="C31:D31"/>
    <mergeCell ref="C32:D32"/>
    <mergeCell ref="A26:G26"/>
    <mergeCell ref="H21:H25"/>
  </mergeCells>
  <pageMargins left="0.70866141732283472" right="0.70866141732283472" top="0.74803149606299213" bottom="0.74803149606299213" header="0.31496062992125984" footer="0.31496062992125984"/>
  <pageSetup paperSize="9" scale="8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Light</vt:lpstr>
      <vt:lpstr>ATV-sport</vt:lpstr>
      <vt:lpstr>UTV-sport</vt:lpstr>
      <vt:lpstr>Команды</vt:lpstr>
      <vt:lpstr>'ATV-sport'!Область_печати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ArtLine</cp:lastModifiedBy>
  <cp:lastPrinted>2020-10-24T16:44:32Z</cp:lastPrinted>
  <dcterms:created xsi:type="dcterms:W3CDTF">2016-07-02T11:38:57Z</dcterms:created>
  <dcterms:modified xsi:type="dcterms:W3CDTF">2020-10-30T15:21:54Z</dcterms:modified>
</cp:coreProperties>
</file>