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0" windowWidth="20730" windowHeight="9195" tabRatio="874" activeTab="8"/>
  </bookViews>
  <sheets>
    <sheet name="МОТО1" sheetId="1" r:id="rId1"/>
    <sheet name="МОТО2" sheetId="11" r:id="rId2"/>
    <sheet name="ATV1" sheetId="3" r:id="rId3"/>
    <sheet name="ATV2" sheetId="4" r:id="rId4"/>
    <sheet name="SSV-OPEN1" sheetId="5" r:id="rId5"/>
    <sheet name="SSV-OPEN2" sheetId="6" r:id="rId6"/>
    <sheet name="SSV-SPORT1" sheetId="7" r:id="rId7"/>
    <sheet name="SSV-SPORT2" sheetId="8" r:id="rId8"/>
    <sheet name="SSV- PROFI1" sheetId="9" r:id="rId9"/>
    <sheet name="SSV- PROFI2" sheetId="10" r:id="rId10"/>
  </sheets>
  <definedNames>
    <definedName name="_xlnm.Print_Area" localSheetId="2">'ATV1'!$A$1:$M$17</definedName>
    <definedName name="_xlnm.Print_Area" localSheetId="3">'ATV2'!$A$1:$L$17</definedName>
    <definedName name="_xlnm.Print_Area" localSheetId="8">'SSV- PROFI1'!$A$1:$M$16</definedName>
    <definedName name="_xlnm.Print_Area" localSheetId="9">'SSV- PROFI2'!$A$1:$M$16</definedName>
    <definedName name="_xlnm.Print_Area" localSheetId="4">'SSV-OPEN1'!$A$1:$N$19</definedName>
    <definedName name="_xlnm.Print_Area" localSheetId="5">'SSV-OPEN2'!$A$1:$M$17</definedName>
    <definedName name="_xlnm.Print_Area" localSheetId="6">'SSV-SPORT1'!$A$1:$P$18</definedName>
    <definedName name="_xlnm.Print_Area" localSheetId="7">'SSV-SPORT2'!$A$1:$M$17</definedName>
    <definedName name="_xlnm.Print_Area" localSheetId="0">МОТО1!$A$1:$L$25</definedName>
    <definedName name="_xlnm.Print_Area" localSheetId="1">МОТО2!$A$1:$L$24</definedName>
  </definedNames>
  <calcPr calcId="145621"/>
</workbook>
</file>

<file path=xl/calcChain.xml><?xml version="1.0" encoding="utf-8"?>
<calcChain xmlns="http://schemas.openxmlformats.org/spreadsheetml/2006/main">
  <c r="J15" i="11" l="1"/>
  <c r="J12" i="1"/>
  <c r="K13" i="10" l="1"/>
  <c r="K14" i="10"/>
  <c r="K12" i="10"/>
  <c r="K14" i="9"/>
  <c r="K13" i="9"/>
  <c r="K12" i="9"/>
  <c r="K14" i="8"/>
  <c r="K13" i="8"/>
  <c r="K12" i="8"/>
  <c r="K12" i="7"/>
  <c r="O12" i="7" s="1"/>
  <c r="K13" i="7"/>
  <c r="O13" i="7" s="1"/>
  <c r="K14" i="7"/>
  <c r="O14" i="7" s="1"/>
  <c r="K15" i="7"/>
  <c r="O15" i="7" s="1"/>
  <c r="K13" i="6"/>
  <c r="K14" i="6"/>
  <c r="K15" i="6"/>
  <c r="K12" i="6"/>
  <c r="L13" i="5"/>
  <c r="L14" i="5"/>
  <c r="L15" i="5"/>
  <c r="L16" i="5"/>
  <c r="L17" i="5"/>
  <c r="L12" i="5"/>
  <c r="J13" i="4"/>
  <c r="J14" i="4"/>
  <c r="J15" i="4"/>
  <c r="J12" i="4"/>
  <c r="K14" i="3"/>
  <c r="K13" i="3"/>
  <c r="K15" i="3"/>
  <c r="K12" i="3"/>
  <c r="J13" i="11"/>
  <c r="J14" i="11"/>
  <c r="J16" i="11"/>
  <c r="J17" i="11"/>
  <c r="J18" i="11"/>
  <c r="J19" i="11"/>
  <c r="J20" i="11"/>
  <c r="J21" i="11"/>
  <c r="J22" i="11"/>
  <c r="J12" i="11"/>
  <c r="J13" i="1"/>
  <c r="J14" i="1"/>
  <c r="J15" i="1"/>
  <c r="J16" i="1"/>
  <c r="J18" i="1"/>
  <c r="J17" i="1"/>
  <c r="J19" i="1"/>
  <c r="J20" i="1"/>
  <c r="J21" i="1"/>
  <c r="J22" i="1"/>
</calcChain>
</file>

<file path=xl/sharedStrings.xml><?xml version="1.0" encoding="utf-8"?>
<sst xmlns="http://schemas.openxmlformats.org/spreadsheetml/2006/main" count="328" uniqueCount="88">
  <si>
    <t>Відкритий особисто-командний Чемпіонат України</t>
  </si>
  <si>
    <t>з мотоциклетного спорту (кантрі-кросу на квадроциклах)</t>
  </si>
  <si>
    <t>1-й етап</t>
  </si>
  <si>
    <t>№</t>
  </si>
  <si>
    <t>Ст. №</t>
  </si>
  <si>
    <t>Прізвище, ім'я</t>
  </si>
  <si>
    <t>Марка, модель мотоцикла</t>
  </si>
  <si>
    <t>1 заїзд</t>
  </si>
  <si>
    <t>2 заїзд</t>
  </si>
  <si>
    <t>Місце</t>
  </si>
  <si>
    <t>Пеналізація</t>
  </si>
  <si>
    <t>Сисолятін Валерій</t>
  </si>
  <si>
    <t>KTM EXC450</t>
  </si>
  <si>
    <t>-</t>
  </si>
  <si>
    <t>Копєйкін Антон</t>
  </si>
  <si>
    <t>KTM 990 Adventure</t>
  </si>
  <si>
    <t>Стахов Руслан</t>
  </si>
  <si>
    <t>Yamaha wr450f</t>
  </si>
  <si>
    <t>Гаваль Анатолій</t>
  </si>
  <si>
    <t>Yamaha Tenere 700</t>
  </si>
  <si>
    <t>Худолєй Ярослав</t>
  </si>
  <si>
    <t>BMW F900GS</t>
  </si>
  <si>
    <t>Ліпінський Сергій</t>
  </si>
  <si>
    <t>Бреус Олександр</t>
  </si>
  <si>
    <t>Соколов Денис</t>
  </si>
  <si>
    <t>KTM 890 Adventure R</t>
  </si>
  <si>
    <t>Курдицький Артем</t>
  </si>
  <si>
    <t>Бачинський Денис</t>
  </si>
  <si>
    <t>BMW F 900 GS</t>
  </si>
  <si>
    <t>Калашніков Андрій</t>
  </si>
  <si>
    <t>BMW R 1250 GSA</t>
  </si>
  <si>
    <t>1 коло</t>
  </si>
  <si>
    <t>2 коло</t>
  </si>
  <si>
    <t>3 коло</t>
  </si>
  <si>
    <t>4 коло</t>
  </si>
  <si>
    <t>5 коло</t>
  </si>
  <si>
    <t>6 коло</t>
  </si>
  <si>
    <t>Загальний час</t>
  </si>
  <si>
    <t>К-ть кіл</t>
  </si>
  <si>
    <t>Козак Артур</t>
  </si>
  <si>
    <t>Щербаков Олексій</t>
  </si>
  <si>
    <t>Старченко Сергій</t>
  </si>
  <si>
    <t>Щербак Євген</t>
  </si>
  <si>
    <t>Polaris SCRAMBLER</t>
  </si>
  <si>
    <t>BRP Outlander XXC</t>
  </si>
  <si>
    <t>Kawasaki KFX700</t>
  </si>
  <si>
    <t>Марка, модель квадроцикла</t>
  </si>
  <si>
    <t>Кучеренко Леонід</t>
  </si>
  <si>
    <t>Водяницький Олександр</t>
  </si>
  <si>
    <t xml:space="preserve">Калаш Даніель  </t>
  </si>
  <si>
    <t>Репік Микита</t>
  </si>
  <si>
    <t>Репік Іван</t>
  </si>
  <si>
    <t>Чумаков Валерій</t>
  </si>
  <si>
    <t>Кобец Михайло</t>
  </si>
  <si>
    <t>Поїзд Василь</t>
  </si>
  <si>
    <t>Прізвище, ім'я водій 1</t>
  </si>
  <si>
    <t>Прізвище, ім'я водій 2</t>
  </si>
  <si>
    <t>Хілінський Славомир</t>
  </si>
  <si>
    <t>Рябоконь Максим</t>
  </si>
  <si>
    <t>Єжов Єгор</t>
  </si>
  <si>
    <t>Репік Андрій</t>
  </si>
  <si>
    <t>Ковтун Дмитро</t>
  </si>
  <si>
    <t>Сторчак Ігор</t>
  </si>
  <si>
    <t>Поїзд Платон</t>
  </si>
  <si>
    <t>Polaris RZR</t>
  </si>
  <si>
    <t xml:space="preserve">BRP Maverick X3 </t>
  </si>
  <si>
    <t>Клас Мото</t>
  </si>
  <si>
    <t>Клас ATV</t>
  </si>
  <si>
    <t>Клас SSV-OPEN</t>
  </si>
  <si>
    <t>Клас SSV-SPORT</t>
  </si>
  <si>
    <t>Філіппов Максим</t>
  </si>
  <si>
    <t>Ференець Віталій</t>
  </si>
  <si>
    <t>Нейтралізація 1</t>
  </si>
  <si>
    <t>Результат</t>
  </si>
  <si>
    <t>BPR Can-am X3 XRS</t>
  </si>
  <si>
    <t>Палагін-Істомін Микола</t>
  </si>
  <si>
    <t>Шевців Назар</t>
  </si>
  <si>
    <t>Примітки</t>
  </si>
  <si>
    <t>нф</t>
  </si>
  <si>
    <t>Клас SSV- PROFI</t>
  </si>
  <si>
    <t>Чекаль Роман</t>
  </si>
  <si>
    <t>Єфименко Станіслав</t>
  </si>
  <si>
    <t>Сергієнко Нікіта</t>
  </si>
  <si>
    <t>Діденко Сергій</t>
  </si>
  <si>
    <t>Сергієнко Ігор</t>
  </si>
  <si>
    <t>27.04.2025 року        с. Забуччя, Київська обл.</t>
  </si>
  <si>
    <t>26.04.2025 року        с. Забуччя, Київська обл.</t>
  </si>
  <si>
    <t>26.04.2025 року        с .Забуччя, Київська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</si>
</sst>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4" x14ac:knownFonts="1">
    <font>
      <sz val="11"/>
      <color theme="1"/>
      <name val="Calibri"/>
      <family val="2"/>
      <charset val="204"/>
      <scheme val="minor"/>
    </font>
    <font>
      <b/>
      <sz val="20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22"/>
      <color indexed="8"/>
      <name val="Calibri"/>
      <family val="2"/>
      <charset val="204"/>
    </font>
    <font>
      <b/>
      <sz val="10"/>
      <name val="Arial"/>
      <family val="2"/>
    </font>
    <font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</font>
    <font>
      <sz val="16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Arial"/>
      <family val="2"/>
    </font>
    <font>
      <sz val="14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000000"/>
      <name val="Arial"/>
      <family val="2"/>
      <charset val="204"/>
    </font>
    <font>
      <b/>
      <sz val="11"/>
      <name val="Arial"/>
      <family val="2"/>
    </font>
    <font>
      <b/>
      <sz val="14"/>
      <name val="Arial"/>
      <family val="2"/>
      <charset val="204"/>
    </font>
    <font>
      <b/>
      <sz val="18"/>
      <name val="Calibri"/>
      <family val="2"/>
      <charset val="204"/>
    </font>
    <font>
      <b/>
      <sz val="1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5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9" fillId="0" borderId="3" xfId="0" applyFont="1" applyBorder="1"/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49" fontId="12" fillId="2" borderId="0" xfId="1" applyNumberFormat="1" applyFont="1" applyFill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13" fillId="2" borderId="0" xfId="0" applyFont="1" applyFill="1"/>
    <xf numFmtId="0" fontId="12" fillId="2" borderId="0" xfId="1" applyFont="1" applyFill="1" applyBorder="1" applyAlignment="1">
      <alignment horizontal="left" vertical="center"/>
    </xf>
    <xf numFmtId="0" fontId="2" fillId="0" borderId="0" xfId="0" applyFont="1" applyBorder="1"/>
    <xf numFmtId="0" fontId="12" fillId="2" borderId="0" xfId="1" applyFont="1" applyFill="1" applyAlignment="1">
      <alignment horizontal="center" vertical="center"/>
    </xf>
    <xf numFmtId="0" fontId="8" fillId="3" borderId="3" xfId="0" applyNumberFormat="1" applyFont="1" applyFill="1" applyBorder="1" applyAlignment="1">
      <alignment vertical="center"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164" fontId="18" fillId="0" borderId="3" xfId="0" applyNumberFormat="1" applyFont="1" applyBorder="1"/>
    <xf numFmtId="0" fontId="14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1" fontId="15" fillId="0" borderId="3" xfId="0" applyNumberFormat="1" applyFont="1" applyBorder="1" applyAlignment="1">
      <alignment horizontal="center" vertical="center"/>
    </xf>
    <xf numFmtId="21" fontId="19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>
      <alignment vertical="center" wrapText="1"/>
    </xf>
    <xf numFmtId="164" fontId="21" fillId="0" borderId="3" xfId="0" applyNumberFormat="1" applyFont="1" applyBorder="1"/>
    <xf numFmtId="21" fontId="15" fillId="0" borderId="3" xfId="0" applyNumberFormat="1" applyFont="1" applyFill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64" fontId="16" fillId="0" borderId="3" xfId="0" applyNumberFormat="1" applyFont="1" applyBorder="1" applyAlignment="1">
      <alignment horizontal="center" vertical="center"/>
    </xf>
    <xf numFmtId="21" fontId="21" fillId="0" borderId="0" xfId="0" applyNumberFormat="1" applyFont="1"/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21" fontId="19" fillId="4" borderId="3" xfId="0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46" fontId="10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164" fontId="17" fillId="0" borderId="3" xfId="0" applyNumberFormat="1" applyFont="1" applyBorder="1"/>
    <xf numFmtId="20" fontId="15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4" fontId="9" fillId="0" borderId="3" xfId="0" applyNumberFormat="1" applyFont="1" applyFill="1" applyBorder="1"/>
    <xf numFmtId="21" fontId="17" fillId="0" borderId="3" xfId="0" applyNumberFormat="1" applyFont="1" applyFill="1" applyBorder="1" applyAlignment="1">
      <alignment horizontal="center" vertical="center"/>
    </xf>
    <xf numFmtId="21" fontId="0" fillId="0" borderId="3" xfId="0" applyNumberFormat="1" applyFont="1" applyBorder="1" applyAlignment="1">
      <alignment horizontal="center" vertical="center"/>
    </xf>
    <xf numFmtId="21" fontId="19" fillId="0" borderId="3" xfId="0" applyNumberFormat="1" applyFont="1" applyFill="1" applyBorder="1" applyAlignment="1">
      <alignment horizontal="center" vertical="center"/>
    </xf>
    <xf numFmtId="164" fontId="1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21" fontId="9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4" fillId="3" borderId="5" xfId="0" applyNumberFormat="1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horizontal="center" vertical="center" wrapText="1"/>
    </xf>
    <xf numFmtId="0" fontId="20" fillId="3" borderId="2" xfId="0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261257</xdr:rowOff>
    </xdr:from>
    <xdr:to>
      <xdr:col>2</xdr:col>
      <xdr:colOff>1393373</xdr:colOff>
      <xdr:row>6</xdr:row>
      <xdr:rowOff>156754</xdr:rowOff>
    </xdr:to>
    <xdr:pic>
      <xdr:nvPicPr>
        <xdr:cNvPr id="2" name="Рисунок 1" descr="FM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61257"/>
          <a:ext cx="1631498" cy="1538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544286</xdr:colOff>
      <xdr:row>0</xdr:row>
      <xdr:rowOff>21771</xdr:rowOff>
    </xdr:from>
    <xdr:to>
      <xdr:col>2</xdr:col>
      <xdr:colOff>914401</xdr:colOff>
      <xdr:row>5</xdr:row>
      <xdr:rowOff>189411</xdr:rowOff>
    </xdr:to>
    <xdr:pic>
      <xdr:nvPicPr>
        <xdr:cNvPr id="2" name="Рисунок 1" descr="FM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6" y="21771"/>
          <a:ext cx="1594758" cy="158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353786</xdr:colOff>
      <xdr:row>0</xdr:row>
      <xdr:rowOff>21772</xdr:rowOff>
    </xdr:from>
    <xdr:to>
      <xdr:col>2</xdr:col>
      <xdr:colOff>1317172</xdr:colOff>
      <xdr:row>5</xdr:row>
      <xdr:rowOff>189412</xdr:rowOff>
    </xdr:to>
    <xdr:pic>
      <xdr:nvPicPr>
        <xdr:cNvPr id="2" name="Рисунок 1" descr="FM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9" y="21772"/>
          <a:ext cx="1630136" cy="158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353785</xdr:colOff>
      <xdr:row>0</xdr:row>
      <xdr:rowOff>174171</xdr:rowOff>
    </xdr:from>
    <xdr:to>
      <xdr:col>2</xdr:col>
      <xdr:colOff>1219200</xdr:colOff>
      <xdr:row>6</xdr:row>
      <xdr:rowOff>69668</xdr:rowOff>
    </xdr:to>
    <xdr:pic>
      <xdr:nvPicPr>
        <xdr:cNvPr id="2" name="Рисунок 1" descr="FM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78" y="174171"/>
          <a:ext cx="1532165" cy="158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0</xdr:row>
      <xdr:rowOff>272143</xdr:rowOff>
    </xdr:from>
    <xdr:to>
      <xdr:col>2</xdr:col>
      <xdr:colOff>1088572</xdr:colOff>
      <xdr:row>6</xdr:row>
      <xdr:rowOff>167640</xdr:rowOff>
    </xdr:to>
    <xdr:pic>
      <xdr:nvPicPr>
        <xdr:cNvPr id="2" name="Рисунок 1" descr="FM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2" y="272143"/>
          <a:ext cx="1564823" cy="158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340178</xdr:colOff>
      <xdr:row>0</xdr:row>
      <xdr:rowOff>283029</xdr:rowOff>
    </xdr:from>
    <xdr:to>
      <xdr:col>2</xdr:col>
      <xdr:colOff>1153886</xdr:colOff>
      <xdr:row>6</xdr:row>
      <xdr:rowOff>178526</xdr:rowOff>
    </xdr:to>
    <xdr:pic>
      <xdr:nvPicPr>
        <xdr:cNvPr id="2" name="Рисунок 1" descr="FM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1" y="283029"/>
          <a:ext cx="1480458" cy="158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421820</xdr:colOff>
      <xdr:row>0</xdr:row>
      <xdr:rowOff>239486</xdr:rowOff>
    </xdr:from>
    <xdr:to>
      <xdr:col>2</xdr:col>
      <xdr:colOff>751114</xdr:colOff>
      <xdr:row>6</xdr:row>
      <xdr:rowOff>134983</xdr:rowOff>
    </xdr:to>
    <xdr:pic>
      <xdr:nvPicPr>
        <xdr:cNvPr id="2" name="Рисунок 1" descr="FM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20" y="239486"/>
          <a:ext cx="1553937" cy="158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204107</xdr:colOff>
      <xdr:row>0</xdr:row>
      <xdr:rowOff>65314</xdr:rowOff>
    </xdr:from>
    <xdr:to>
      <xdr:col>2</xdr:col>
      <xdr:colOff>1153886</xdr:colOff>
      <xdr:row>5</xdr:row>
      <xdr:rowOff>232954</xdr:rowOff>
    </xdr:to>
    <xdr:pic>
      <xdr:nvPicPr>
        <xdr:cNvPr id="2" name="Рисунок 1" descr="FM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5314"/>
          <a:ext cx="1616529" cy="158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130628</xdr:rowOff>
    </xdr:from>
    <xdr:to>
      <xdr:col>2</xdr:col>
      <xdr:colOff>1066800</xdr:colOff>
      <xdr:row>6</xdr:row>
      <xdr:rowOff>26125</xdr:rowOff>
    </xdr:to>
    <xdr:pic>
      <xdr:nvPicPr>
        <xdr:cNvPr id="2" name="Рисунок 1" descr="FM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0628"/>
          <a:ext cx="2155371" cy="158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</xdr:colOff>
      <xdr:row>0</xdr:row>
      <xdr:rowOff>166007</xdr:rowOff>
    </xdr:from>
    <xdr:to>
      <xdr:col>2</xdr:col>
      <xdr:colOff>968829</xdr:colOff>
      <xdr:row>6</xdr:row>
      <xdr:rowOff>61504</xdr:rowOff>
    </xdr:to>
    <xdr:pic>
      <xdr:nvPicPr>
        <xdr:cNvPr id="2" name="Рисунок 1" descr="FMU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714" y="166007"/>
          <a:ext cx="1594758" cy="158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8"/>
  <sheetViews>
    <sheetView view="pageLayout" topLeftCell="A4" zoomScale="55" zoomScaleNormal="60" zoomScalePageLayoutView="55" workbookViewId="0">
      <selection activeCell="C8" sqref="C8"/>
    </sheetView>
  </sheetViews>
  <sheetFormatPr defaultColWidth="9.140625" defaultRowHeight="15" x14ac:dyDescent="0.25"/>
  <cols>
    <col min="1" max="1" width="7.85546875" style="1" customWidth="1"/>
    <col min="2" max="2" width="9.28515625" style="1" customWidth="1"/>
    <col min="3" max="3" width="28" style="1" customWidth="1"/>
    <col min="4" max="4" width="26.5703125" style="1" customWidth="1"/>
    <col min="5" max="5" width="13" style="1" customWidth="1"/>
    <col min="6" max="6" width="13.140625" style="1" customWidth="1"/>
    <col min="7" max="7" width="12.5703125" style="1" customWidth="1"/>
    <col min="8" max="8" width="11.28515625" style="1" customWidth="1"/>
    <col min="9" max="9" width="11.7109375" style="1" customWidth="1"/>
    <col min="10" max="10" width="13.42578125" style="1" customWidth="1"/>
    <col min="11" max="11" width="7.85546875" style="1" customWidth="1"/>
    <col min="12" max="13" width="20.140625" style="1" customWidth="1"/>
    <col min="14" max="16384" width="9.140625" style="1"/>
  </cols>
  <sheetData>
    <row r="1" spans="1:12" ht="25.9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1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2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21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2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1" x14ac:dyDescent="0.25">
      <c r="A6" s="60" t="s">
        <v>86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21.75" customHeight="1" x14ac:dyDescent="0.25">
      <c r="A7" s="62" t="s">
        <v>66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7.25" customHeight="1" x14ac:dyDescent="0.25">
      <c r="A8" s="20"/>
      <c r="B8" s="20"/>
      <c r="C8" s="20"/>
      <c r="D8" s="20"/>
      <c r="E8" s="62" t="s">
        <v>7</v>
      </c>
      <c r="F8" s="62"/>
      <c r="G8" s="62"/>
      <c r="H8" s="62"/>
      <c r="I8" s="62"/>
      <c r="J8" s="20"/>
      <c r="K8" s="20"/>
      <c r="L8" s="20"/>
    </row>
    <row r="9" spans="1:12" ht="16.5" customHeight="1" x14ac:dyDescent="0.3">
      <c r="A9" s="2"/>
      <c r="B9" s="2"/>
      <c r="C9" s="3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 x14ac:dyDescent="0.25">
      <c r="A10" s="56" t="s">
        <v>3</v>
      </c>
      <c r="B10" s="56" t="s">
        <v>4</v>
      </c>
      <c r="C10" s="56" t="s">
        <v>5</v>
      </c>
      <c r="D10" s="63" t="s">
        <v>6</v>
      </c>
      <c r="E10" s="18"/>
      <c r="F10" s="18"/>
      <c r="G10" s="18"/>
      <c r="H10" s="18"/>
      <c r="I10" s="18"/>
      <c r="J10" s="63" t="s">
        <v>37</v>
      </c>
      <c r="K10" s="63" t="s">
        <v>38</v>
      </c>
      <c r="L10" s="63" t="s">
        <v>77</v>
      </c>
    </row>
    <row r="11" spans="1:12" ht="26.25" customHeight="1" x14ac:dyDescent="0.25">
      <c r="A11" s="57"/>
      <c r="B11" s="57"/>
      <c r="C11" s="57"/>
      <c r="D11" s="65"/>
      <c r="E11" s="19" t="s">
        <v>31</v>
      </c>
      <c r="F11" s="19" t="s">
        <v>32</v>
      </c>
      <c r="G11" s="19" t="s">
        <v>33</v>
      </c>
      <c r="H11" s="19" t="s">
        <v>34</v>
      </c>
      <c r="I11" s="19" t="s">
        <v>35</v>
      </c>
      <c r="J11" s="64"/>
      <c r="K11" s="64"/>
      <c r="L11" s="64"/>
    </row>
    <row r="12" spans="1:12" ht="33" customHeight="1" x14ac:dyDescent="0.25">
      <c r="A12" s="5">
        <v>1</v>
      </c>
      <c r="B12" s="6">
        <v>54</v>
      </c>
      <c r="C12" s="7" t="s">
        <v>11</v>
      </c>
      <c r="D12" s="10" t="s">
        <v>12</v>
      </c>
      <c r="E12" s="32">
        <v>7.4305555555555548E-3</v>
      </c>
      <c r="F12" s="32">
        <v>7.4305555555555548E-3</v>
      </c>
      <c r="G12" s="32">
        <v>7.1990740740740739E-3</v>
      </c>
      <c r="H12" s="32">
        <v>7.3726851851851861E-3</v>
      </c>
      <c r="I12" s="32">
        <v>7.2106481481481475E-3</v>
      </c>
      <c r="J12" s="36">
        <f>SUM(E12:I12)</f>
        <v>3.664351851851852E-2</v>
      </c>
      <c r="K12" s="21">
        <v>5</v>
      </c>
      <c r="L12" s="43"/>
    </row>
    <row r="13" spans="1:12" ht="39" customHeight="1" x14ac:dyDescent="0.25">
      <c r="A13" s="5">
        <v>2</v>
      </c>
      <c r="B13" s="6">
        <v>2</v>
      </c>
      <c r="C13" s="7" t="s">
        <v>14</v>
      </c>
      <c r="D13" s="10" t="s">
        <v>15</v>
      </c>
      <c r="E13" s="26">
        <v>7.3032407407407412E-3</v>
      </c>
      <c r="F13" s="26">
        <v>7.2569444444444443E-3</v>
      </c>
      <c r="G13" s="32">
        <v>7.2106481481481475E-3</v>
      </c>
      <c r="H13" s="26">
        <v>8.0555555555555554E-3</v>
      </c>
      <c r="I13" s="26">
        <v>7.4537037037037028E-3</v>
      </c>
      <c r="J13" s="36">
        <f t="shared" ref="J13:J22" si="0">SUM(E13:I13)</f>
        <v>3.7280092592592594E-2</v>
      </c>
      <c r="K13" s="33">
        <v>5</v>
      </c>
      <c r="L13" s="43"/>
    </row>
    <row r="14" spans="1:12" ht="30.75" customHeight="1" x14ac:dyDescent="0.25">
      <c r="A14" s="5">
        <v>3</v>
      </c>
      <c r="B14" s="5">
        <v>10</v>
      </c>
      <c r="C14" s="7" t="s">
        <v>16</v>
      </c>
      <c r="D14" s="10" t="s">
        <v>17</v>
      </c>
      <c r="E14" s="32">
        <v>6.9907407407407409E-3</v>
      </c>
      <c r="F14" s="32">
        <v>6.7592592592592591E-3</v>
      </c>
      <c r="G14" s="32">
        <v>8.3333333333333332E-3</v>
      </c>
      <c r="H14" s="32">
        <v>8.3333333333333332E-3</v>
      </c>
      <c r="I14" s="32">
        <v>7.6388888888888886E-3</v>
      </c>
      <c r="J14" s="36">
        <f t="shared" si="0"/>
        <v>3.8055555555555558E-2</v>
      </c>
      <c r="K14" s="33">
        <v>5</v>
      </c>
      <c r="L14" s="43"/>
    </row>
    <row r="15" spans="1:12" ht="32.25" customHeight="1" x14ac:dyDescent="0.25">
      <c r="A15" s="5">
        <v>4</v>
      </c>
      <c r="B15" s="5">
        <v>100</v>
      </c>
      <c r="C15" s="7" t="s">
        <v>18</v>
      </c>
      <c r="D15" s="10" t="s">
        <v>19</v>
      </c>
      <c r="E15" s="32">
        <v>6.7361111111111103E-3</v>
      </c>
      <c r="F15" s="32">
        <v>6.9097222222222225E-3</v>
      </c>
      <c r="G15" s="32">
        <v>9.1666666666666667E-3</v>
      </c>
      <c r="H15" s="32">
        <v>8.0555555555555554E-3</v>
      </c>
      <c r="I15" s="32">
        <v>7.3611111111111108E-3</v>
      </c>
      <c r="J15" s="36">
        <f t="shared" si="0"/>
        <v>3.8229166666666668E-2</v>
      </c>
      <c r="K15" s="33">
        <v>5</v>
      </c>
      <c r="L15" s="43"/>
    </row>
    <row r="16" spans="1:12" ht="39" customHeight="1" x14ac:dyDescent="0.25">
      <c r="A16" s="5">
        <v>5</v>
      </c>
      <c r="B16" s="5">
        <v>11</v>
      </c>
      <c r="C16" s="7" t="s">
        <v>20</v>
      </c>
      <c r="D16" s="10" t="s">
        <v>21</v>
      </c>
      <c r="E16" s="32">
        <v>7.4189814814814813E-3</v>
      </c>
      <c r="F16" s="32">
        <v>7.7083333333333335E-3</v>
      </c>
      <c r="G16" s="32">
        <v>8.4953703703703701E-3</v>
      </c>
      <c r="H16" s="32">
        <v>7.7314814814814815E-3</v>
      </c>
      <c r="I16" s="32">
        <v>8.5416666666666679E-3</v>
      </c>
      <c r="J16" s="36">
        <f t="shared" si="0"/>
        <v>3.9895833333333339E-2</v>
      </c>
      <c r="K16" s="33">
        <v>5</v>
      </c>
      <c r="L16" s="43"/>
    </row>
    <row r="17" spans="1:12" ht="30.75" customHeight="1" x14ac:dyDescent="0.25">
      <c r="A17" s="5">
        <v>6</v>
      </c>
      <c r="B17" s="5">
        <v>5</v>
      </c>
      <c r="C17" s="7" t="s">
        <v>23</v>
      </c>
      <c r="D17" s="10" t="s">
        <v>19</v>
      </c>
      <c r="E17" s="32">
        <v>8.0787037037037043E-3</v>
      </c>
      <c r="F17" s="32">
        <v>9.6527777777777775E-3</v>
      </c>
      <c r="G17" s="32">
        <v>7.9398148148148145E-3</v>
      </c>
      <c r="H17" s="32">
        <v>8.1597222222222227E-3</v>
      </c>
      <c r="I17" s="32"/>
      <c r="J17" s="36">
        <f>SUM(E17:I17)</f>
        <v>3.3831018518518517E-2</v>
      </c>
      <c r="K17" s="33">
        <v>4</v>
      </c>
      <c r="L17" s="43"/>
    </row>
    <row r="18" spans="1:12" ht="33" customHeight="1" x14ac:dyDescent="0.25">
      <c r="A18" s="5">
        <v>7</v>
      </c>
      <c r="B18" s="5">
        <v>16</v>
      </c>
      <c r="C18" s="7" t="s">
        <v>22</v>
      </c>
      <c r="D18" s="10" t="s">
        <v>21</v>
      </c>
      <c r="E18" s="32">
        <v>8.4375000000000006E-3</v>
      </c>
      <c r="F18" s="32">
        <v>8.1597222222222227E-3</v>
      </c>
      <c r="G18" s="32">
        <v>9.1782407407407403E-3</v>
      </c>
      <c r="H18" s="32">
        <v>1.0011574074074074E-2</v>
      </c>
      <c r="I18" s="32"/>
      <c r="J18" s="36">
        <f t="shared" si="0"/>
        <v>3.5787037037037034E-2</v>
      </c>
      <c r="K18" s="33">
        <v>4</v>
      </c>
      <c r="L18" s="43"/>
    </row>
    <row r="19" spans="1:12" ht="32.25" customHeight="1" x14ac:dyDescent="0.25">
      <c r="A19" s="5">
        <v>8</v>
      </c>
      <c r="B19" s="5">
        <v>77</v>
      </c>
      <c r="C19" s="7" t="s">
        <v>24</v>
      </c>
      <c r="D19" s="10" t="s">
        <v>25</v>
      </c>
      <c r="E19" s="32">
        <v>9.7569444444444448E-3</v>
      </c>
      <c r="F19" s="32">
        <v>8.4837962962962966E-3</v>
      </c>
      <c r="G19" s="32">
        <v>1.1458333333333334E-2</v>
      </c>
      <c r="H19" s="32">
        <v>1.0868055555555556E-2</v>
      </c>
      <c r="I19" s="32"/>
      <c r="J19" s="36">
        <f t="shared" si="0"/>
        <v>4.0567129629629634E-2</v>
      </c>
      <c r="K19" s="33">
        <v>4</v>
      </c>
      <c r="L19" s="43"/>
    </row>
    <row r="20" spans="1:12" ht="30.75" customHeight="1" x14ac:dyDescent="0.25">
      <c r="A20" s="5">
        <v>9</v>
      </c>
      <c r="B20" s="5">
        <v>34</v>
      </c>
      <c r="C20" s="7" t="s">
        <v>26</v>
      </c>
      <c r="D20" s="10" t="s">
        <v>19</v>
      </c>
      <c r="E20" s="32">
        <v>1.0567129629629629E-2</v>
      </c>
      <c r="F20" s="32">
        <v>1.2002314814814815E-2</v>
      </c>
      <c r="G20" s="32">
        <v>1.0694444444444444E-2</v>
      </c>
      <c r="H20" s="32"/>
      <c r="I20" s="32"/>
      <c r="J20" s="36">
        <f t="shared" si="0"/>
        <v>3.3263888888888885E-2</v>
      </c>
      <c r="K20" s="33">
        <v>3</v>
      </c>
      <c r="L20" s="43"/>
    </row>
    <row r="21" spans="1:12" ht="32.25" customHeight="1" x14ac:dyDescent="0.25">
      <c r="A21" s="5">
        <v>10</v>
      </c>
      <c r="B21" s="5">
        <v>29</v>
      </c>
      <c r="C21" s="7" t="s">
        <v>27</v>
      </c>
      <c r="D21" s="10" t="s">
        <v>28</v>
      </c>
      <c r="E21" s="32">
        <v>1.3726851851851851E-2</v>
      </c>
      <c r="F21" s="46">
        <v>1.0416666666666666E-2</v>
      </c>
      <c r="G21" s="32">
        <v>1.0578703703703703E-2</v>
      </c>
      <c r="H21" s="32"/>
      <c r="I21" s="47"/>
      <c r="J21" s="36">
        <f t="shared" si="0"/>
        <v>3.4722222222222217E-2</v>
      </c>
      <c r="K21" s="33">
        <v>3</v>
      </c>
      <c r="L21" s="43"/>
    </row>
    <row r="22" spans="1:12" ht="39" customHeight="1" x14ac:dyDescent="0.25">
      <c r="A22" s="5">
        <v>11</v>
      </c>
      <c r="B22" s="5">
        <v>88</v>
      </c>
      <c r="C22" s="11" t="s">
        <v>29</v>
      </c>
      <c r="D22" s="10" t="s">
        <v>30</v>
      </c>
      <c r="E22" s="32">
        <v>1.2118055555555556E-2</v>
      </c>
      <c r="F22" s="32">
        <v>1.7048611111111112E-2</v>
      </c>
      <c r="G22" s="32"/>
      <c r="H22" s="32"/>
      <c r="I22" s="47"/>
      <c r="J22" s="36">
        <f t="shared" si="0"/>
        <v>2.9166666666666667E-2</v>
      </c>
      <c r="K22" s="33">
        <v>2</v>
      </c>
      <c r="L22" s="43"/>
    </row>
    <row r="23" spans="1:12" ht="18" customHeight="1" x14ac:dyDescent="0.3"/>
    <row r="24" spans="1:12" ht="15" customHeight="1" x14ac:dyDescent="0.3"/>
    <row r="26" spans="1:12" ht="21" x14ac:dyDescent="0.3">
      <c r="D26" s="12"/>
      <c r="E26" s="12"/>
      <c r="F26" s="12"/>
      <c r="G26" s="12"/>
      <c r="H26" s="12"/>
      <c r="I26" s="12"/>
    </row>
    <row r="27" spans="1:12" ht="21" x14ac:dyDescent="0.4">
      <c r="D27" s="14"/>
      <c r="E27" s="14"/>
      <c r="F27" s="14"/>
      <c r="G27" s="14"/>
      <c r="H27" s="14"/>
      <c r="I27" s="14"/>
    </row>
    <row r="28" spans="1:12" ht="23.25" customHeight="1" x14ac:dyDescent="0.3"/>
  </sheetData>
  <mergeCells count="14">
    <mergeCell ref="A10:A11"/>
    <mergeCell ref="B10:B11"/>
    <mergeCell ref="C10:C11"/>
    <mergeCell ref="A1:L1"/>
    <mergeCell ref="A2:L2"/>
    <mergeCell ref="A3:L3"/>
    <mergeCell ref="A4:L4"/>
    <mergeCell ref="A6:L6"/>
    <mergeCell ref="A7:L7"/>
    <mergeCell ref="E8:I8"/>
    <mergeCell ref="L10:L11"/>
    <mergeCell ref="J10:J11"/>
    <mergeCell ref="K10:K11"/>
    <mergeCell ref="D10:D11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9"/>
  <sheetViews>
    <sheetView view="pageLayout" zoomScale="70" zoomScaleNormal="60" zoomScalePageLayoutView="70" workbookViewId="0">
      <selection activeCell="E30" sqref="E30"/>
    </sheetView>
  </sheetViews>
  <sheetFormatPr defaultColWidth="9.140625" defaultRowHeight="15" x14ac:dyDescent="0.25"/>
  <cols>
    <col min="1" max="1" width="7.85546875" style="1" customWidth="1"/>
    <col min="2" max="2" width="9.28515625" style="1" customWidth="1"/>
    <col min="3" max="3" width="25.7109375" style="1" customWidth="1"/>
    <col min="4" max="4" width="24.140625" style="1" customWidth="1"/>
    <col min="5" max="5" width="26.5703125" style="1" customWidth="1"/>
    <col min="6" max="6" width="11.85546875" style="1" customWidth="1"/>
    <col min="7" max="7" width="11.28515625" style="1" customWidth="1"/>
    <col min="8" max="8" width="11.7109375" style="1" customWidth="1"/>
    <col min="9" max="10" width="10" style="1" customWidth="1"/>
    <col min="11" max="11" width="12" style="1" customWidth="1"/>
    <col min="12" max="12" width="11" style="1" customWidth="1"/>
    <col min="13" max="13" width="19.28515625" style="1" customWidth="1"/>
    <col min="14" max="16384" width="9.140625" style="1"/>
  </cols>
  <sheetData>
    <row r="1" spans="1:13" ht="25.9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1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21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2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21" x14ac:dyDescent="0.25">
      <c r="A6" s="60" t="s">
        <v>85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36.75" customHeight="1" x14ac:dyDescent="0.25">
      <c r="A7" s="62" t="s">
        <v>79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7.25" customHeight="1" x14ac:dyDescent="0.25">
      <c r="A8" s="20"/>
      <c r="B8" s="20"/>
      <c r="C8" s="20"/>
      <c r="D8" s="20"/>
      <c r="E8" s="62" t="s">
        <v>8</v>
      </c>
      <c r="F8" s="62"/>
      <c r="G8" s="62"/>
      <c r="H8" s="20"/>
      <c r="I8" s="20"/>
      <c r="J8" s="20"/>
      <c r="K8" s="20"/>
      <c r="L8" s="20"/>
      <c r="M8" s="20"/>
    </row>
    <row r="9" spans="1:13" ht="16.5" customHeight="1" x14ac:dyDescent="0.3">
      <c r="A9" s="2"/>
      <c r="B9" s="2"/>
      <c r="C9" s="3"/>
      <c r="D9" s="3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25">
      <c r="A10" s="69" t="s">
        <v>9</v>
      </c>
      <c r="B10" s="69" t="s">
        <v>4</v>
      </c>
      <c r="C10" s="69" t="s">
        <v>55</v>
      </c>
      <c r="D10" s="69" t="s">
        <v>56</v>
      </c>
      <c r="E10" s="67" t="s">
        <v>46</v>
      </c>
      <c r="F10" s="30"/>
      <c r="G10" s="30"/>
      <c r="H10" s="30"/>
      <c r="I10" s="30"/>
      <c r="J10" s="30"/>
      <c r="K10" s="67" t="s">
        <v>37</v>
      </c>
      <c r="L10" s="67" t="s">
        <v>38</v>
      </c>
      <c r="M10" s="67" t="s">
        <v>77</v>
      </c>
    </row>
    <row r="11" spans="1:13" ht="26.25" customHeight="1" x14ac:dyDescent="0.25">
      <c r="A11" s="70"/>
      <c r="B11" s="70"/>
      <c r="C11" s="70"/>
      <c r="D11" s="71"/>
      <c r="E11" s="72"/>
      <c r="F11" s="23" t="s">
        <v>31</v>
      </c>
      <c r="G11" s="23" t="s">
        <v>32</v>
      </c>
      <c r="H11" s="23" t="s">
        <v>33</v>
      </c>
      <c r="I11" s="23" t="s">
        <v>34</v>
      </c>
      <c r="J11" s="23" t="s">
        <v>35</v>
      </c>
      <c r="K11" s="68"/>
      <c r="L11" s="68"/>
      <c r="M11" s="68"/>
    </row>
    <row r="12" spans="1:13" ht="33" customHeight="1" x14ac:dyDescent="0.25">
      <c r="A12" s="5">
        <v>1</v>
      </c>
      <c r="B12" s="5">
        <v>900</v>
      </c>
      <c r="C12" s="7" t="s">
        <v>80</v>
      </c>
      <c r="D12" s="7" t="s">
        <v>83</v>
      </c>
      <c r="E12" s="5" t="s">
        <v>65</v>
      </c>
      <c r="F12" s="32">
        <v>1.579861111111111E-2</v>
      </c>
      <c r="G12" s="32">
        <v>7.3263888888888892E-3</v>
      </c>
      <c r="H12" s="32"/>
      <c r="I12" s="32"/>
      <c r="J12" s="32"/>
      <c r="K12" s="32">
        <f>SUM(F12:J12)</f>
        <v>2.3125E-2</v>
      </c>
      <c r="L12" s="55">
        <v>2</v>
      </c>
      <c r="M12" s="26"/>
    </row>
    <row r="13" spans="1:13" ht="39" customHeight="1" x14ac:dyDescent="0.25">
      <c r="A13" s="5">
        <v>2</v>
      </c>
      <c r="B13" s="5">
        <v>771</v>
      </c>
      <c r="C13" s="7" t="s">
        <v>81</v>
      </c>
      <c r="D13" s="5" t="s">
        <v>13</v>
      </c>
      <c r="E13" s="5" t="s">
        <v>65</v>
      </c>
      <c r="F13" s="32">
        <v>6.1574074074074074E-3</v>
      </c>
      <c r="G13" s="32">
        <v>3.2384259259259258E-2</v>
      </c>
      <c r="H13" s="32"/>
      <c r="I13" s="32"/>
      <c r="J13" s="32"/>
      <c r="K13" s="32">
        <f t="shared" ref="K13:K14" si="0">SUM(F13:J13)</f>
        <v>3.8541666666666669E-2</v>
      </c>
      <c r="L13" s="55">
        <v>2</v>
      </c>
      <c r="M13" s="26"/>
    </row>
    <row r="14" spans="1:13" ht="30.75" customHeight="1" x14ac:dyDescent="0.25">
      <c r="A14" s="5">
        <v>3</v>
      </c>
      <c r="B14" s="5">
        <v>777</v>
      </c>
      <c r="C14" s="7" t="s">
        <v>82</v>
      </c>
      <c r="D14" s="7" t="s">
        <v>84</v>
      </c>
      <c r="E14" s="5" t="s">
        <v>65</v>
      </c>
      <c r="F14" s="32">
        <v>7.1874999999999994E-3</v>
      </c>
      <c r="G14" s="32"/>
      <c r="H14" s="32"/>
      <c r="I14" s="32"/>
      <c r="J14" s="32"/>
      <c r="K14" s="32">
        <f t="shared" si="0"/>
        <v>7.1874999999999994E-3</v>
      </c>
      <c r="L14" s="55">
        <v>1</v>
      </c>
      <c r="M14" s="26"/>
    </row>
    <row r="15" spans="1:13" ht="15" customHeight="1" x14ac:dyDescent="0.3"/>
    <row r="16" spans="1:13" ht="14.45" x14ac:dyDescent="0.3">
      <c r="K16" s="16"/>
      <c r="L16" s="16"/>
    </row>
    <row r="17" spans="5:12" ht="21" x14ac:dyDescent="0.3">
      <c r="E17" s="12"/>
      <c r="F17" s="12"/>
      <c r="G17" s="12"/>
      <c r="H17" s="12"/>
      <c r="I17" s="12"/>
      <c r="J17" s="12"/>
      <c r="K17" s="15"/>
      <c r="L17" s="15"/>
    </row>
    <row r="18" spans="5:12" ht="21" x14ac:dyDescent="0.4">
      <c r="E18" s="14"/>
      <c r="F18" s="14"/>
      <c r="G18" s="14"/>
      <c r="H18" s="14"/>
      <c r="I18" s="14"/>
      <c r="J18" s="14"/>
      <c r="K18" s="13"/>
      <c r="L18" s="17"/>
    </row>
    <row r="19" spans="5:12" ht="23.25" customHeight="1" x14ac:dyDescent="0.4">
      <c r="K19" s="14"/>
      <c r="L19" s="14"/>
    </row>
  </sheetData>
  <mergeCells count="15">
    <mergeCell ref="A7:M7"/>
    <mergeCell ref="A1:M1"/>
    <mergeCell ref="A2:M2"/>
    <mergeCell ref="A3:M3"/>
    <mergeCell ref="A4:M4"/>
    <mergeCell ref="A6:M6"/>
    <mergeCell ref="L10:L11"/>
    <mergeCell ref="M10:M11"/>
    <mergeCell ref="E8:G8"/>
    <mergeCell ref="A10:A11"/>
    <mergeCell ref="B10:B11"/>
    <mergeCell ref="C10:C11"/>
    <mergeCell ref="D10:D11"/>
    <mergeCell ref="E10:E11"/>
    <mergeCell ref="K10:K11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7"/>
  <sheetViews>
    <sheetView view="pageLayout" topLeftCell="A9" zoomScale="55" zoomScaleNormal="60" zoomScalePageLayoutView="55" workbookViewId="0">
      <selection activeCell="F22" sqref="F22"/>
    </sheetView>
  </sheetViews>
  <sheetFormatPr defaultColWidth="9.140625" defaultRowHeight="15" x14ac:dyDescent="0.25"/>
  <cols>
    <col min="1" max="1" width="7.85546875" style="1" customWidth="1"/>
    <col min="2" max="2" width="9.28515625" style="1" customWidth="1"/>
    <col min="3" max="3" width="27.42578125" style="1" customWidth="1"/>
    <col min="4" max="4" width="26.5703125" style="1" customWidth="1"/>
    <col min="5" max="5" width="11.85546875" style="1" customWidth="1"/>
    <col min="6" max="6" width="12" style="1" customWidth="1"/>
    <col min="7" max="7" width="11.7109375" style="1" customWidth="1"/>
    <col min="8" max="8" width="12" style="1" customWidth="1"/>
    <col min="9" max="9" width="12.140625" style="1" customWidth="1"/>
    <col min="10" max="10" width="12" style="1" customWidth="1"/>
    <col min="11" max="11" width="11" style="1" customWidth="1"/>
    <col min="12" max="12" width="20.140625" style="1" customWidth="1"/>
    <col min="13" max="16384" width="9.140625" style="1"/>
  </cols>
  <sheetData>
    <row r="1" spans="1:12" ht="25.9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1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2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21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3.5" customHeight="1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21" x14ac:dyDescent="0.25">
      <c r="A6" s="60" t="s">
        <v>87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24.75" customHeight="1" x14ac:dyDescent="0.25">
      <c r="A7" s="62" t="s">
        <v>66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7.25" customHeight="1" x14ac:dyDescent="0.25">
      <c r="A8" s="39"/>
      <c r="B8" s="39"/>
      <c r="C8" s="39"/>
      <c r="D8" s="39"/>
      <c r="E8" s="39"/>
      <c r="F8" s="39" t="s">
        <v>8</v>
      </c>
      <c r="G8" s="39"/>
      <c r="H8" s="39"/>
      <c r="I8" s="39"/>
      <c r="J8" s="39"/>
      <c r="K8" s="39"/>
      <c r="L8" s="39"/>
    </row>
    <row r="9" spans="1:12" ht="16.5" customHeight="1" x14ac:dyDescent="0.3">
      <c r="A9" s="2"/>
      <c r="B9" s="2"/>
      <c r="C9" s="3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 x14ac:dyDescent="0.25">
      <c r="A10" s="56" t="s">
        <v>3</v>
      </c>
      <c r="B10" s="56" t="s">
        <v>4</v>
      </c>
      <c r="C10" s="56" t="s">
        <v>5</v>
      </c>
      <c r="D10" s="63" t="s">
        <v>6</v>
      </c>
      <c r="E10" s="18"/>
      <c r="F10" s="18"/>
      <c r="G10" s="18"/>
      <c r="H10" s="18"/>
      <c r="I10" s="18"/>
      <c r="J10" s="63" t="s">
        <v>37</v>
      </c>
      <c r="K10" s="63" t="s">
        <v>38</v>
      </c>
      <c r="L10" s="63" t="s">
        <v>77</v>
      </c>
    </row>
    <row r="11" spans="1:12" ht="26.25" customHeight="1" x14ac:dyDescent="0.25">
      <c r="A11" s="57"/>
      <c r="B11" s="57"/>
      <c r="C11" s="57"/>
      <c r="D11" s="65"/>
      <c r="E11" s="19" t="s">
        <v>31</v>
      </c>
      <c r="F11" s="19" t="s">
        <v>32</v>
      </c>
      <c r="G11" s="19" t="s">
        <v>33</v>
      </c>
      <c r="H11" s="19" t="s">
        <v>34</v>
      </c>
      <c r="I11" s="19" t="s">
        <v>35</v>
      </c>
      <c r="J11" s="64"/>
      <c r="K11" s="64"/>
      <c r="L11" s="64"/>
    </row>
    <row r="12" spans="1:12" ht="33" customHeight="1" x14ac:dyDescent="0.25">
      <c r="A12" s="5">
        <v>1</v>
      </c>
      <c r="B12" s="6">
        <v>2</v>
      </c>
      <c r="C12" s="34" t="s">
        <v>14</v>
      </c>
      <c r="D12" s="8" t="s">
        <v>15</v>
      </c>
      <c r="E12" s="48">
        <v>7.3611111111111516E-3</v>
      </c>
      <c r="F12" s="48">
        <v>6.8518518518518867E-3</v>
      </c>
      <c r="G12" s="48">
        <v>8.0787037037036713E-3</v>
      </c>
      <c r="H12" s="48">
        <v>7.4652777777776125E-3</v>
      </c>
      <c r="I12" s="48">
        <v>7.8009259259260721E-3</v>
      </c>
      <c r="J12" s="31">
        <f>SUM(E12:I12)</f>
        <v>3.7557870370370394E-2</v>
      </c>
      <c r="K12" s="10">
        <v>5</v>
      </c>
      <c r="L12" s="22"/>
    </row>
    <row r="13" spans="1:12" ht="39" customHeight="1" x14ac:dyDescent="0.25">
      <c r="A13" s="5">
        <v>2</v>
      </c>
      <c r="B13" s="6">
        <v>10</v>
      </c>
      <c r="C13" s="34" t="s">
        <v>16</v>
      </c>
      <c r="D13" s="10" t="s">
        <v>17</v>
      </c>
      <c r="E13" s="44">
        <v>7.7314814814813948E-3</v>
      </c>
      <c r="F13" s="44">
        <v>6.8518518518518867E-3</v>
      </c>
      <c r="G13" s="44">
        <v>8.4490740740741366E-3</v>
      </c>
      <c r="H13" s="44">
        <v>7.3495370370368907E-3</v>
      </c>
      <c r="I13" s="44">
        <v>7.6504629629630116E-3</v>
      </c>
      <c r="J13" s="31">
        <f t="shared" ref="J13:J22" si="0">SUM(E13:I13)</f>
        <v>3.803240740740732E-2</v>
      </c>
      <c r="K13" s="10">
        <v>5</v>
      </c>
      <c r="L13" s="22"/>
    </row>
    <row r="14" spans="1:12" ht="30.75" customHeight="1" x14ac:dyDescent="0.25">
      <c r="A14" s="5">
        <v>3</v>
      </c>
      <c r="B14" s="5">
        <v>54</v>
      </c>
      <c r="C14" s="34" t="s">
        <v>11</v>
      </c>
      <c r="D14" s="10" t="s">
        <v>12</v>
      </c>
      <c r="E14" s="44">
        <v>7.6851851851852393E-3</v>
      </c>
      <c r="F14" s="44">
        <v>7.1990740740740522E-3</v>
      </c>
      <c r="G14" s="44">
        <v>8.1481481481482376E-3</v>
      </c>
      <c r="H14" s="44">
        <v>7.6851851851851283E-3</v>
      </c>
      <c r="I14" s="44">
        <v>7.5462962962962177E-3</v>
      </c>
      <c r="J14" s="31">
        <f t="shared" si="0"/>
        <v>3.8263888888888875E-2</v>
      </c>
      <c r="K14" s="10">
        <v>5</v>
      </c>
      <c r="L14" s="22"/>
    </row>
    <row r="15" spans="1:12" ht="32.25" customHeight="1" x14ac:dyDescent="0.25">
      <c r="A15" s="5">
        <v>4</v>
      </c>
      <c r="B15" s="5">
        <v>11</v>
      </c>
      <c r="C15" s="34" t="s">
        <v>20</v>
      </c>
      <c r="D15" s="10" t="s">
        <v>21</v>
      </c>
      <c r="E15" s="44">
        <v>7.7314814814815058E-3</v>
      </c>
      <c r="F15" s="44">
        <v>8.4953703703704031E-3</v>
      </c>
      <c r="G15" s="44">
        <v>8.217592592592594E-3</v>
      </c>
      <c r="H15" s="44">
        <v>8.3680555555555557E-3</v>
      </c>
      <c r="I15" s="44">
        <v>8.5185185185184809E-3</v>
      </c>
      <c r="J15" s="31">
        <f>SUM(E15:I15)</f>
        <v>4.1331018518518545E-2</v>
      </c>
      <c r="K15" s="10">
        <v>5</v>
      </c>
      <c r="L15" s="22"/>
    </row>
    <row r="16" spans="1:12" ht="39" customHeight="1" x14ac:dyDescent="0.25">
      <c r="A16" s="5">
        <v>5</v>
      </c>
      <c r="B16" s="5">
        <v>100</v>
      </c>
      <c r="C16" s="34" t="s">
        <v>18</v>
      </c>
      <c r="D16" s="10" t="s">
        <v>19</v>
      </c>
      <c r="E16" s="44">
        <v>8.900462962962874E-3</v>
      </c>
      <c r="F16" s="44">
        <v>8.0324074074074048E-3</v>
      </c>
      <c r="G16" s="44">
        <v>8.1597222222221655E-3</v>
      </c>
      <c r="H16" s="44">
        <v>1.0081018518518614E-2</v>
      </c>
      <c r="I16" s="44"/>
      <c r="J16" s="31">
        <f t="shared" si="0"/>
        <v>3.5173611111111058E-2</v>
      </c>
      <c r="K16" s="10">
        <v>4</v>
      </c>
      <c r="L16" s="22"/>
    </row>
    <row r="17" spans="1:12" ht="30.75" customHeight="1" x14ac:dyDescent="0.25">
      <c r="A17" s="5">
        <v>7</v>
      </c>
      <c r="B17" s="5">
        <v>5</v>
      </c>
      <c r="C17" s="34" t="s">
        <v>23</v>
      </c>
      <c r="D17" s="10" t="s">
        <v>19</v>
      </c>
      <c r="E17" s="44">
        <v>8.5648148148148584E-3</v>
      </c>
      <c r="F17" s="44">
        <v>9.9189814814814037E-3</v>
      </c>
      <c r="G17" s="44">
        <v>9.1782407407408062E-3</v>
      </c>
      <c r="H17" s="44">
        <v>1.0393518518518552E-2</v>
      </c>
      <c r="I17" s="44"/>
      <c r="J17" s="31">
        <f t="shared" si="0"/>
        <v>3.805555555555562E-2</v>
      </c>
      <c r="K17" s="10">
        <v>4</v>
      </c>
      <c r="L17" s="22"/>
    </row>
    <row r="18" spans="1:12" ht="33" customHeight="1" x14ac:dyDescent="0.25">
      <c r="A18" s="5">
        <v>6</v>
      </c>
      <c r="B18" s="5">
        <v>16</v>
      </c>
      <c r="C18" s="34" t="s">
        <v>22</v>
      </c>
      <c r="D18" s="10" t="s">
        <v>21</v>
      </c>
      <c r="E18" s="44">
        <v>8.3796296296295703E-3</v>
      </c>
      <c r="F18" s="44">
        <v>8.2407407407407707E-3</v>
      </c>
      <c r="G18" s="44">
        <v>8.7731481481482243E-3</v>
      </c>
      <c r="H18" s="44"/>
      <c r="I18" s="44"/>
      <c r="J18" s="31">
        <f t="shared" si="0"/>
        <v>2.5393518518518565E-2</v>
      </c>
      <c r="K18" s="10">
        <v>3</v>
      </c>
      <c r="L18" s="22"/>
    </row>
    <row r="19" spans="1:12" ht="32.25" customHeight="1" x14ac:dyDescent="0.25">
      <c r="A19" s="5">
        <v>8</v>
      </c>
      <c r="B19" s="5">
        <v>77</v>
      </c>
      <c r="C19" s="34" t="s">
        <v>24</v>
      </c>
      <c r="D19" s="10" t="s">
        <v>25</v>
      </c>
      <c r="E19" s="44">
        <v>1.0856481481481439E-2</v>
      </c>
      <c r="F19" s="44">
        <v>1.1203703703703827E-2</v>
      </c>
      <c r="G19" s="44">
        <v>9.2245370370370727E-3</v>
      </c>
      <c r="H19" s="44"/>
      <c r="I19" s="44"/>
      <c r="J19" s="31">
        <f t="shared" si="0"/>
        <v>3.1284722222222339E-2</v>
      </c>
      <c r="K19" s="10">
        <v>3</v>
      </c>
      <c r="L19" s="22"/>
    </row>
    <row r="20" spans="1:12" ht="30.75" customHeight="1" x14ac:dyDescent="0.25">
      <c r="A20" s="5">
        <v>9</v>
      </c>
      <c r="B20" s="5">
        <v>29</v>
      </c>
      <c r="C20" s="34" t="s">
        <v>27</v>
      </c>
      <c r="D20" s="10" t="s">
        <v>28</v>
      </c>
      <c r="E20" s="44">
        <v>1.1377314814814854E-2</v>
      </c>
      <c r="F20" s="44">
        <v>1.2418981481481461E-2</v>
      </c>
      <c r="G20" s="44">
        <v>1.3483796296296258E-2</v>
      </c>
      <c r="H20" s="44"/>
      <c r="I20" s="44"/>
      <c r="J20" s="31">
        <f t="shared" si="0"/>
        <v>3.7280092592592573E-2</v>
      </c>
      <c r="K20" s="10">
        <v>3</v>
      </c>
      <c r="L20" s="22"/>
    </row>
    <row r="21" spans="1:12" ht="32.25" customHeight="1" x14ac:dyDescent="0.25">
      <c r="A21" s="5">
        <v>10</v>
      </c>
      <c r="B21" s="5">
        <v>34</v>
      </c>
      <c r="C21" s="34" t="s">
        <v>26</v>
      </c>
      <c r="D21" s="10" t="s">
        <v>19</v>
      </c>
      <c r="E21" s="44">
        <v>1.217592592592609E-2</v>
      </c>
      <c r="F21" s="44">
        <v>1.2777777777777666E-2</v>
      </c>
      <c r="G21" s="44">
        <v>1.4259259259259305E-2</v>
      </c>
      <c r="H21" s="44"/>
      <c r="I21" s="44"/>
      <c r="J21" s="31">
        <f t="shared" si="0"/>
        <v>3.921296296296306E-2</v>
      </c>
      <c r="K21" s="10">
        <v>3</v>
      </c>
      <c r="L21" s="22"/>
    </row>
    <row r="22" spans="1:12" ht="39" customHeight="1" x14ac:dyDescent="0.25">
      <c r="A22" s="5">
        <v>11</v>
      </c>
      <c r="B22" s="5">
        <v>88</v>
      </c>
      <c r="C22" s="35" t="s">
        <v>29</v>
      </c>
      <c r="D22" s="10" t="s">
        <v>30</v>
      </c>
      <c r="E22" s="44">
        <v>1.7222222222222139E-2</v>
      </c>
      <c r="F22" s="44">
        <v>1.7314814814814783E-2</v>
      </c>
      <c r="G22" s="44"/>
      <c r="H22" s="44"/>
      <c r="I22" s="44"/>
      <c r="J22" s="31">
        <f t="shared" si="0"/>
        <v>3.4537037037036922E-2</v>
      </c>
      <c r="K22" s="10">
        <v>2</v>
      </c>
      <c r="L22" s="22"/>
    </row>
    <row r="23" spans="1:12" ht="18" customHeight="1" x14ac:dyDescent="0.3"/>
    <row r="24" spans="1:12" ht="14.45" x14ac:dyDescent="0.3">
      <c r="J24" s="16"/>
      <c r="K24" s="16"/>
    </row>
    <row r="25" spans="1:12" ht="21" x14ac:dyDescent="0.3">
      <c r="D25" s="12"/>
      <c r="E25" s="12"/>
      <c r="F25" s="12"/>
      <c r="G25" s="12"/>
      <c r="H25" s="12"/>
      <c r="I25" s="12"/>
      <c r="J25" s="15"/>
      <c r="K25" s="15"/>
    </row>
    <row r="26" spans="1:12" ht="21" x14ac:dyDescent="0.4">
      <c r="D26" s="14"/>
      <c r="E26" s="14"/>
      <c r="F26" s="14"/>
      <c r="G26" s="14"/>
      <c r="H26" s="14"/>
      <c r="I26" s="14"/>
      <c r="J26" s="13"/>
      <c r="K26" s="17"/>
    </row>
    <row r="27" spans="1:12" ht="23.25" customHeight="1" x14ac:dyDescent="0.4">
      <c r="J27" s="14"/>
      <c r="K27" s="14"/>
    </row>
  </sheetData>
  <mergeCells count="13">
    <mergeCell ref="L10:L11"/>
    <mergeCell ref="A10:A11"/>
    <mergeCell ref="B10:B11"/>
    <mergeCell ref="C10:C11"/>
    <mergeCell ref="D10:D11"/>
    <mergeCell ref="J10:J11"/>
    <mergeCell ref="K10:K11"/>
    <mergeCell ref="A7:L7"/>
    <mergeCell ref="A1:L1"/>
    <mergeCell ref="A2:L2"/>
    <mergeCell ref="A3:L3"/>
    <mergeCell ref="A4:L4"/>
    <mergeCell ref="A6:L6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2"/>
  <sheetViews>
    <sheetView view="pageLayout" topLeftCell="A10" zoomScale="70" zoomScaleNormal="60" zoomScalePageLayoutView="70" workbookViewId="0">
      <selection activeCell="A6" sqref="A6:M6"/>
    </sheetView>
  </sheetViews>
  <sheetFormatPr defaultColWidth="9.140625" defaultRowHeight="15" x14ac:dyDescent="0.25"/>
  <cols>
    <col min="1" max="1" width="7.85546875" style="1" customWidth="1"/>
    <col min="2" max="2" width="9.28515625" style="1" customWidth="1"/>
    <col min="3" max="3" width="24.140625" style="1" customWidth="1"/>
    <col min="4" max="4" width="26.5703125" style="1" customWidth="1"/>
    <col min="5" max="5" width="11.85546875" style="1" customWidth="1"/>
    <col min="6" max="6" width="12.140625" style="1" customWidth="1"/>
    <col min="7" max="7" width="11.28515625" style="1" customWidth="1"/>
    <col min="8" max="9" width="11.42578125" style="1" customWidth="1"/>
    <col min="10" max="10" width="12" style="1" customWidth="1"/>
    <col min="11" max="11" width="12.85546875" style="1" customWidth="1"/>
    <col min="12" max="12" width="7.85546875" style="1" customWidth="1"/>
    <col min="13" max="13" width="19.85546875" style="1" customWidth="1"/>
    <col min="14" max="16384" width="9.140625" style="1"/>
  </cols>
  <sheetData>
    <row r="1" spans="1:13" ht="25.9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1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21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13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21" x14ac:dyDescent="0.25">
      <c r="A6" s="60" t="s">
        <v>86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36.75" customHeight="1" x14ac:dyDescent="0.25">
      <c r="A7" s="62" t="s">
        <v>67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7.25" customHeight="1" x14ac:dyDescent="0.25">
      <c r="A8" s="20"/>
      <c r="B8" s="20"/>
      <c r="C8" s="20"/>
      <c r="D8" s="20"/>
      <c r="E8" s="62" t="s">
        <v>7</v>
      </c>
      <c r="F8" s="62"/>
      <c r="G8" s="62"/>
      <c r="H8" s="62"/>
      <c r="I8" s="62"/>
      <c r="J8" s="20"/>
      <c r="K8" s="20"/>
      <c r="L8" s="20"/>
      <c r="M8" s="20"/>
    </row>
    <row r="9" spans="1:13" ht="16.5" customHeight="1" x14ac:dyDescent="0.3">
      <c r="A9" s="2"/>
      <c r="B9" s="2"/>
      <c r="C9" s="3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25">
      <c r="A10" s="56" t="s">
        <v>3</v>
      </c>
      <c r="B10" s="56" t="s">
        <v>4</v>
      </c>
      <c r="C10" s="56" t="s">
        <v>5</v>
      </c>
      <c r="D10" s="63" t="s">
        <v>46</v>
      </c>
      <c r="E10" s="18"/>
      <c r="F10" s="18"/>
      <c r="G10" s="18"/>
      <c r="H10" s="18"/>
      <c r="I10" s="18"/>
      <c r="J10" s="18"/>
      <c r="K10" s="63" t="s">
        <v>37</v>
      </c>
      <c r="L10" s="63" t="s">
        <v>38</v>
      </c>
      <c r="M10" s="63" t="s">
        <v>77</v>
      </c>
    </row>
    <row r="11" spans="1:13" ht="26.25" customHeight="1" x14ac:dyDescent="0.25">
      <c r="A11" s="66"/>
      <c r="B11" s="66"/>
      <c r="C11" s="66"/>
      <c r="D11" s="64"/>
      <c r="E11" s="23" t="s">
        <v>31</v>
      </c>
      <c r="F11" s="23" t="s">
        <v>32</v>
      </c>
      <c r="G11" s="23" t="s">
        <v>33</v>
      </c>
      <c r="H11" s="23" t="s">
        <v>34</v>
      </c>
      <c r="I11" s="23" t="s">
        <v>35</v>
      </c>
      <c r="J11" s="23" t="s">
        <v>36</v>
      </c>
      <c r="K11" s="64"/>
      <c r="L11" s="64"/>
      <c r="M11" s="64"/>
    </row>
    <row r="12" spans="1:13" ht="33" customHeight="1" x14ac:dyDescent="0.25">
      <c r="A12" s="5">
        <v>1</v>
      </c>
      <c r="B12" s="5">
        <v>1</v>
      </c>
      <c r="C12" s="7" t="s">
        <v>39</v>
      </c>
      <c r="D12" s="10" t="s">
        <v>43</v>
      </c>
      <c r="E12" s="32">
        <v>6.2615740740740748E-3</v>
      </c>
      <c r="F12" s="32">
        <v>5.6134259259259271E-3</v>
      </c>
      <c r="G12" s="32">
        <v>6.2037037037037043E-3</v>
      </c>
      <c r="H12" s="32">
        <v>6.6550925925925935E-3</v>
      </c>
      <c r="I12" s="32">
        <v>6.2037037037037043E-3</v>
      </c>
      <c r="J12" s="32">
        <v>6.3541666666666668E-3</v>
      </c>
      <c r="K12" s="27">
        <f>SUM(E12:J12)</f>
        <v>3.7291666666666674E-2</v>
      </c>
      <c r="L12" s="33">
        <v>6</v>
      </c>
      <c r="M12" s="45"/>
    </row>
    <row r="13" spans="1:13" ht="39" customHeight="1" x14ac:dyDescent="0.25">
      <c r="A13" s="5">
        <v>2</v>
      </c>
      <c r="B13" s="5">
        <v>50</v>
      </c>
      <c r="C13" s="7" t="s">
        <v>40</v>
      </c>
      <c r="D13" s="10" t="s">
        <v>44</v>
      </c>
      <c r="E13" s="32">
        <v>6.8171296296296287E-3</v>
      </c>
      <c r="F13" s="32">
        <v>6.3773148148148148E-3</v>
      </c>
      <c r="G13" s="32">
        <v>6.2499999999999995E-3</v>
      </c>
      <c r="H13" s="32">
        <v>6.4004629629629628E-3</v>
      </c>
      <c r="I13" s="32">
        <v>6.4004629629629628E-3</v>
      </c>
      <c r="J13" s="32">
        <v>6.4236111111111117E-3</v>
      </c>
      <c r="K13" s="27">
        <f t="shared" ref="K13:K15" si="0">SUM(E13:J13)</f>
        <v>3.8668981481481478E-2</v>
      </c>
      <c r="L13" s="33">
        <v>6</v>
      </c>
      <c r="M13" s="45"/>
    </row>
    <row r="14" spans="1:13" ht="30.75" customHeight="1" x14ac:dyDescent="0.25">
      <c r="A14" s="5">
        <v>3</v>
      </c>
      <c r="B14" s="5">
        <v>55</v>
      </c>
      <c r="C14" s="7" t="s">
        <v>41</v>
      </c>
      <c r="D14" s="10" t="s">
        <v>45</v>
      </c>
      <c r="E14" s="32">
        <v>8.3912037037037045E-3</v>
      </c>
      <c r="F14" s="32">
        <v>8.3333333333333332E-3</v>
      </c>
      <c r="G14" s="32">
        <v>9.4560185185185181E-3</v>
      </c>
      <c r="H14" s="32">
        <v>8.5995370370370357E-3</v>
      </c>
      <c r="I14" s="32"/>
      <c r="J14" s="32"/>
      <c r="K14" s="27">
        <f>SUM(E14:J14)</f>
        <v>3.4780092592592592E-2</v>
      </c>
      <c r="L14" s="33">
        <v>4</v>
      </c>
      <c r="M14" s="45"/>
    </row>
    <row r="15" spans="1:13" ht="32.25" customHeight="1" x14ac:dyDescent="0.25">
      <c r="A15" s="5">
        <v>4</v>
      </c>
      <c r="B15" s="5">
        <v>6</v>
      </c>
      <c r="C15" s="7" t="s">
        <v>42</v>
      </c>
      <c r="D15" s="10" t="s">
        <v>44</v>
      </c>
      <c r="E15" s="32">
        <v>1.2581018518518519E-2</v>
      </c>
      <c r="F15" s="32">
        <v>1.3923611111111111E-2</v>
      </c>
      <c r="G15" s="49"/>
      <c r="H15" s="47"/>
      <c r="I15" s="47"/>
      <c r="J15" s="47"/>
      <c r="K15" s="27">
        <f t="shared" si="0"/>
        <v>2.6504629629629628E-2</v>
      </c>
      <c r="L15" s="33">
        <v>2</v>
      </c>
      <c r="M15" s="45"/>
    </row>
    <row r="16" spans="1:13" ht="15" customHeight="1" x14ac:dyDescent="0.3"/>
    <row r="17" spans="4:10" ht="14.45" x14ac:dyDescent="0.3">
      <c r="J17" s="16"/>
    </row>
    <row r="18" spans="4:10" ht="21" x14ac:dyDescent="0.3">
      <c r="D18" s="12"/>
      <c r="E18" s="12"/>
      <c r="F18" s="12"/>
      <c r="G18" s="12"/>
      <c r="H18" s="12"/>
      <c r="I18" s="12"/>
      <c r="J18" s="15"/>
    </row>
    <row r="19" spans="4:10" ht="21" x14ac:dyDescent="0.4">
      <c r="D19" s="14"/>
      <c r="E19" s="14"/>
      <c r="F19" s="14"/>
      <c r="G19" s="14"/>
      <c r="H19" s="14"/>
      <c r="I19" s="14"/>
      <c r="J19" s="13"/>
    </row>
    <row r="20" spans="4:10" ht="23.25" customHeight="1" x14ac:dyDescent="0.4">
      <c r="J20" s="14"/>
    </row>
    <row r="21" spans="4:10" ht="17.45" x14ac:dyDescent="0.3">
      <c r="D21" s="37"/>
    </row>
    <row r="22" spans="4:10" ht="17.45" x14ac:dyDescent="0.3">
      <c r="D22" s="27"/>
    </row>
  </sheetData>
  <mergeCells count="14">
    <mergeCell ref="M10:M11"/>
    <mergeCell ref="K10:K11"/>
    <mergeCell ref="L10:L11"/>
    <mergeCell ref="A1:M1"/>
    <mergeCell ref="A2:M2"/>
    <mergeCell ref="A3:M3"/>
    <mergeCell ref="A4:M4"/>
    <mergeCell ref="A6:M6"/>
    <mergeCell ref="A7:M7"/>
    <mergeCell ref="A10:A11"/>
    <mergeCell ref="B10:B11"/>
    <mergeCell ref="C10:C11"/>
    <mergeCell ref="D10:D11"/>
    <mergeCell ref="E8:I8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0"/>
  <sheetViews>
    <sheetView view="pageLayout" topLeftCell="A4" zoomScale="70" zoomScaleNormal="60" zoomScalePageLayoutView="70" workbookViewId="0">
      <selection activeCell="H15" sqref="H15"/>
    </sheetView>
  </sheetViews>
  <sheetFormatPr defaultColWidth="9.140625" defaultRowHeight="15" x14ac:dyDescent="0.25"/>
  <cols>
    <col min="1" max="1" width="7.85546875" style="1" customWidth="1"/>
    <col min="2" max="2" width="9.28515625" style="1" customWidth="1"/>
    <col min="3" max="3" width="24.140625" style="1" customWidth="1"/>
    <col min="4" max="4" width="26.5703125" style="1" customWidth="1"/>
    <col min="5" max="5" width="11.85546875" style="1" customWidth="1"/>
    <col min="6" max="6" width="11.7109375" style="1" customWidth="1"/>
    <col min="7" max="7" width="12" style="1" customWidth="1"/>
    <col min="8" max="8" width="13" style="1" customWidth="1"/>
    <col min="9" max="9" width="11.28515625" style="1" customWidth="1"/>
    <col min="10" max="10" width="13.7109375" style="1" customWidth="1"/>
    <col min="11" max="11" width="7.85546875" style="1" customWidth="1"/>
    <col min="12" max="12" width="15.5703125" style="1" customWidth="1"/>
    <col min="13" max="16384" width="9.140625" style="1"/>
  </cols>
  <sheetData>
    <row r="1" spans="1:12" ht="25.9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21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2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21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0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1" x14ac:dyDescent="0.25">
      <c r="A6" s="60" t="s">
        <v>86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36.75" customHeight="1" x14ac:dyDescent="0.25">
      <c r="A7" s="62" t="s">
        <v>67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7.25" customHeight="1" x14ac:dyDescent="0.25">
      <c r="A8" s="20"/>
      <c r="B8" s="20"/>
      <c r="C8" s="20"/>
      <c r="D8" s="20"/>
      <c r="E8" s="62" t="s">
        <v>8</v>
      </c>
      <c r="F8" s="62"/>
      <c r="G8" s="62"/>
      <c r="H8" s="62"/>
      <c r="I8" s="62"/>
      <c r="J8" s="20"/>
      <c r="K8" s="20"/>
      <c r="L8" s="20"/>
    </row>
    <row r="9" spans="1:12" ht="16.5" customHeight="1" x14ac:dyDescent="0.3">
      <c r="A9" s="2"/>
      <c r="B9" s="2"/>
      <c r="C9" s="3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 x14ac:dyDescent="0.25">
      <c r="A10" s="56" t="s">
        <v>3</v>
      </c>
      <c r="B10" s="56" t="s">
        <v>4</v>
      </c>
      <c r="C10" s="56" t="s">
        <v>5</v>
      </c>
      <c r="D10" s="63" t="s">
        <v>46</v>
      </c>
      <c r="E10" s="18"/>
      <c r="F10" s="18"/>
      <c r="G10" s="18"/>
      <c r="H10" s="18"/>
      <c r="I10" s="18"/>
      <c r="J10" s="63" t="s">
        <v>37</v>
      </c>
      <c r="K10" s="63" t="s">
        <v>38</v>
      </c>
      <c r="L10" s="63" t="s">
        <v>77</v>
      </c>
    </row>
    <row r="11" spans="1:12" ht="26.25" customHeight="1" x14ac:dyDescent="0.25">
      <c r="A11" s="57"/>
      <c r="B11" s="57"/>
      <c r="C11" s="57"/>
      <c r="D11" s="65"/>
      <c r="E11" s="23" t="s">
        <v>31</v>
      </c>
      <c r="F11" s="23" t="s">
        <v>32</v>
      </c>
      <c r="G11" s="23" t="s">
        <v>33</v>
      </c>
      <c r="H11" s="23" t="s">
        <v>34</v>
      </c>
      <c r="I11" s="23" t="s">
        <v>35</v>
      </c>
      <c r="J11" s="64"/>
      <c r="K11" s="64"/>
      <c r="L11" s="64"/>
    </row>
    <row r="12" spans="1:12" ht="33" customHeight="1" x14ac:dyDescent="0.25">
      <c r="A12" s="5">
        <v>1</v>
      </c>
      <c r="B12" s="5">
        <v>1</v>
      </c>
      <c r="C12" s="7" t="s">
        <v>39</v>
      </c>
      <c r="D12" s="10" t="s">
        <v>43</v>
      </c>
      <c r="E12" s="32">
        <v>6.1226851851851061E-3</v>
      </c>
      <c r="F12" s="32">
        <v>6.7476851851852038E-3</v>
      </c>
      <c r="G12" s="32">
        <v>6.5162037037037601E-3</v>
      </c>
      <c r="H12" s="32">
        <v>6.5856481481479934E-3</v>
      </c>
      <c r="I12" s="32">
        <v>6.6550925925927817E-3</v>
      </c>
      <c r="J12" s="27">
        <f>SUM(E12:I12)</f>
        <v>3.2627314814814845E-2</v>
      </c>
      <c r="K12" s="33">
        <v>5</v>
      </c>
      <c r="L12" s="27"/>
    </row>
    <row r="13" spans="1:12" ht="39" customHeight="1" x14ac:dyDescent="0.25">
      <c r="A13" s="5">
        <v>2</v>
      </c>
      <c r="B13" s="5">
        <v>50</v>
      </c>
      <c r="C13" s="7" t="s">
        <v>40</v>
      </c>
      <c r="D13" s="10" t="s">
        <v>44</v>
      </c>
      <c r="E13" s="32">
        <v>6.3425925925925108E-3</v>
      </c>
      <c r="F13" s="32">
        <v>6.6203703703704431E-3</v>
      </c>
      <c r="G13" s="32">
        <v>6.9560185185185697E-3</v>
      </c>
      <c r="H13" s="32">
        <v>6.8055555555556202E-3</v>
      </c>
      <c r="I13" s="32">
        <v>7.2569444444443576E-3</v>
      </c>
      <c r="J13" s="27">
        <f t="shared" ref="J13:J15" si="0">SUM(E13:I13)</f>
        <v>3.3981481481481501E-2</v>
      </c>
      <c r="K13" s="33">
        <v>5</v>
      </c>
      <c r="L13" s="27"/>
    </row>
    <row r="14" spans="1:12" ht="30.75" customHeight="1" x14ac:dyDescent="0.25">
      <c r="A14" s="5">
        <v>3</v>
      </c>
      <c r="B14" s="5">
        <v>55</v>
      </c>
      <c r="C14" s="7" t="s">
        <v>41</v>
      </c>
      <c r="D14" s="10" t="s">
        <v>45</v>
      </c>
      <c r="E14" s="32">
        <v>1.4432870370370443E-2</v>
      </c>
      <c r="F14" s="32">
        <v>1.1655092592592564E-2</v>
      </c>
      <c r="G14" s="32">
        <v>1.2349537037037006E-2</v>
      </c>
      <c r="H14" s="32"/>
      <c r="I14" s="32"/>
      <c r="J14" s="27">
        <f t="shared" si="0"/>
        <v>3.8437500000000013E-2</v>
      </c>
      <c r="K14" s="33">
        <v>3</v>
      </c>
      <c r="L14" s="27"/>
    </row>
    <row r="15" spans="1:12" ht="32.25" customHeight="1" x14ac:dyDescent="0.25">
      <c r="A15" s="5">
        <v>4</v>
      </c>
      <c r="B15" s="5">
        <v>6</v>
      </c>
      <c r="C15" s="7" t="s">
        <v>42</v>
      </c>
      <c r="D15" s="10" t="s">
        <v>44</v>
      </c>
      <c r="E15" s="32">
        <v>1.6435185185185188E-2</v>
      </c>
      <c r="F15" s="49"/>
      <c r="G15" s="49"/>
      <c r="H15" s="47"/>
      <c r="I15" s="47"/>
      <c r="J15" s="27">
        <f t="shared" si="0"/>
        <v>1.6435185185185188E-2</v>
      </c>
      <c r="K15" s="33">
        <v>1</v>
      </c>
      <c r="L15" s="50"/>
    </row>
    <row r="16" spans="1:12" ht="15" customHeight="1" x14ac:dyDescent="0.3"/>
    <row r="18" spans="4:9" ht="21" x14ac:dyDescent="0.3">
      <c r="D18" s="12"/>
      <c r="E18" s="12"/>
      <c r="F18" s="12"/>
      <c r="G18" s="12"/>
      <c r="H18" s="12"/>
      <c r="I18" s="12"/>
    </row>
    <row r="19" spans="4:9" ht="21" x14ac:dyDescent="0.4">
      <c r="D19" s="14"/>
      <c r="E19" s="14"/>
      <c r="F19" s="14"/>
      <c r="G19" s="14"/>
      <c r="H19" s="14"/>
      <c r="I19" s="14"/>
    </row>
    <row r="20" spans="4:9" ht="23.25" customHeight="1" x14ac:dyDescent="0.3"/>
  </sheetData>
  <mergeCells count="14">
    <mergeCell ref="L10:L11"/>
    <mergeCell ref="J10:J11"/>
    <mergeCell ref="K10:K11"/>
    <mergeCell ref="A1:L1"/>
    <mergeCell ref="A2:L2"/>
    <mergeCell ref="A3:L3"/>
    <mergeCell ref="A4:L4"/>
    <mergeCell ref="A6:L6"/>
    <mergeCell ref="A7:L7"/>
    <mergeCell ref="A10:A11"/>
    <mergeCell ref="B10:B11"/>
    <mergeCell ref="C10:C11"/>
    <mergeCell ref="D10:D11"/>
    <mergeCell ref="E8:I8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22"/>
  <sheetViews>
    <sheetView showWhiteSpace="0" view="pageLayout" topLeftCell="A7" zoomScale="70" zoomScaleNormal="60" zoomScalePageLayoutView="70" workbookViewId="0">
      <selection activeCell="K15" sqref="K15"/>
    </sheetView>
  </sheetViews>
  <sheetFormatPr defaultColWidth="9.140625" defaultRowHeight="15" x14ac:dyDescent="0.25"/>
  <cols>
    <col min="1" max="1" width="7.85546875" style="1" customWidth="1"/>
    <col min="2" max="2" width="9.28515625" style="1" customWidth="1"/>
    <col min="3" max="3" width="31.85546875" style="1" customWidth="1"/>
    <col min="4" max="4" width="29" style="1" customWidth="1"/>
    <col min="5" max="5" width="26.5703125" style="1" customWidth="1"/>
    <col min="6" max="6" width="11.85546875" style="1" customWidth="1"/>
    <col min="7" max="7" width="11.7109375" style="1" customWidth="1"/>
    <col min="8" max="9" width="11.42578125" style="1" customWidth="1"/>
    <col min="10" max="10" width="11.7109375" style="1" customWidth="1"/>
    <col min="11" max="11" width="12" style="1" customWidth="1"/>
    <col min="12" max="12" width="13.28515625" style="1" customWidth="1"/>
    <col min="13" max="13" width="7.85546875" style="1" customWidth="1"/>
    <col min="14" max="14" width="16.7109375" style="1" customWidth="1"/>
    <col min="15" max="16384" width="9.140625" style="1"/>
  </cols>
  <sheetData>
    <row r="1" spans="1:14" ht="25.9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1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2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21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11.2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21" x14ac:dyDescent="0.25">
      <c r="A6" s="60" t="s">
        <v>86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36.75" customHeight="1" x14ac:dyDescent="0.25">
      <c r="A7" s="62" t="s">
        <v>68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ht="17.25" customHeight="1" x14ac:dyDescent="0.25">
      <c r="A8" s="20"/>
      <c r="B8" s="20"/>
      <c r="C8" s="20"/>
      <c r="D8" s="20"/>
      <c r="E8" s="20"/>
      <c r="F8" s="20"/>
      <c r="G8" s="20" t="s">
        <v>7</v>
      </c>
      <c r="H8" s="20"/>
      <c r="I8" s="20"/>
      <c r="J8" s="20"/>
      <c r="K8" s="20"/>
      <c r="L8" s="20"/>
      <c r="M8" s="20"/>
      <c r="N8" s="20"/>
    </row>
    <row r="9" spans="1:14" ht="16.5" customHeight="1" x14ac:dyDescent="0.3">
      <c r="A9" s="2"/>
      <c r="B9" s="2"/>
      <c r="C9" s="3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8" customHeight="1" x14ac:dyDescent="0.25">
      <c r="A10" s="56" t="s">
        <v>3</v>
      </c>
      <c r="B10" s="56" t="s">
        <v>4</v>
      </c>
      <c r="C10" s="56" t="s">
        <v>55</v>
      </c>
      <c r="D10" s="56" t="s">
        <v>56</v>
      </c>
      <c r="E10" s="63" t="s">
        <v>46</v>
      </c>
      <c r="F10" s="18"/>
      <c r="G10" s="18"/>
      <c r="H10" s="18"/>
      <c r="I10" s="18"/>
      <c r="J10" s="18"/>
      <c r="K10" s="18"/>
      <c r="L10" s="63" t="s">
        <v>37</v>
      </c>
      <c r="M10" s="63" t="s">
        <v>38</v>
      </c>
      <c r="N10" s="63" t="s">
        <v>77</v>
      </c>
    </row>
    <row r="11" spans="1:14" ht="26.25" customHeight="1" x14ac:dyDescent="0.25">
      <c r="A11" s="57"/>
      <c r="B11" s="57"/>
      <c r="C11" s="57"/>
      <c r="D11" s="66"/>
      <c r="E11" s="65"/>
      <c r="F11" s="23" t="s">
        <v>31</v>
      </c>
      <c r="G11" s="23" t="s">
        <v>32</v>
      </c>
      <c r="H11" s="23" t="s">
        <v>33</v>
      </c>
      <c r="I11" s="23" t="s">
        <v>34</v>
      </c>
      <c r="J11" s="23" t="s">
        <v>35</v>
      </c>
      <c r="K11" s="23" t="s">
        <v>36</v>
      </c>
      <c r="L11" s="64"/>
      <c r="M11" s="64"/>
      <c r="N11" s="64"/>
    </row>
    <row r="12" spans="1:14" ht="33" customHeight="1" x14ac:dyDescent="0.25">
      <c r="A12" s="5">
        <v>1</v>
      </c>
      <c r="B12" s="5">
        <v>100</v>
      </c>
      <c r="C12" s="7" t="s">
        <v>47</v>
      </c>
      <c r="D12" s="7" t="s">
        <v>57</v>
      </c>
      <c r="E12" s="10" t="s">
        <v>65</v>
      </c>
      <c r="F12" s="32">
        <v>6.7245370370370367E-3</v>
      </c>
      <c r="G12" s="32">
        <v>5.9143518518518521E-3</v>
      </c>
      <c r="H12" s="32">
        <v>5.9837962962962961E-3</v>
      </c>
      <c r="I12" s="32">
        <v>6.053240740740741E-3</v>
      </c>
      <c r="J12" s="32">
        <v>6.145833333333333E-3</v>
      </c>
      <c r="K12" s="32">
        <v>6.076388888888889E-3</v>
      </c>
      <c r="L12" s="27">
        <f>SUM(F12:K12)</f>
        <v>3.6898148148148152E-2</v>
      </c>
      <c r="M12" s="33">
        <v>6</v>
      </c>
      <c r="N12" s="27"/>
    </row>
    <row r="13" spans="1:14" ht="39" customHeight="1" x14ac:dyDescent="0.25">
      <c r="A13" s="5">
        <v>2</v>
      </c>
      <c r="B13" s="5">
        <v>10</v>
      </c>
      <c r="C13" s="7" t="s">
        <v>48</v>
      </c>
      <c r="D13" s="7" t="s">
        <v>58</v>
      </c>
      <c r="E13" s="10" t="s">
        <v>65</v>
      </c>
      <c r="F13" s="32">
        <v>6.875E-3</v>
      </c>
      <c r="G13" s="32">
        <v>6.7708333333333336E-3</v>
      </c>
      <c r="H13" s="32">
        <v>6.4236111111111117E-3</v>
      </c>
      <c r="I13" s="32">
        <v>6.4236111111111117E-3</v>
      </c>
      <c r="J13" s="32">
        <v>6.5393518518518517E-3</v>
      </c>
      <c r="K13" s="32">
        <v>6.2615740740740748E-3</v>
      </c>
      <c r="L13" s="27">
        <f t="shared" ref="L13:L17" si="0">SUM(F13:K13)</f>
        <v>3.9293981481481485E-2</v>
      </c>
      <c r="M13" s="33">
        <v>6</v>
      </c>
      <c r="N13" s="27"/>
    </row>
    <row r="14" spans="1:14" ht="30.75" customHeight="1" x14ac:dyDescent="0.25">
      <c r="A14" s="5">
        <v>3</v>
      </c>
      <c r="B14" s="5">
        <v>220</v>
      </c>
      <c r="C14" s="7" t="s">
        <v>49</v>
      </c>
      <c r="D14" s="7" t="s">
        <v>59</v>
      </c>
      <c r="E14" s="10" t="s">
        <v>65</v>
      </c>
      <c r="F14" s="32">
        <v>6.7361111111111103E-3</v>
      </c>
      <c r="G14" s="32">
        <v>6.4236111111111117E-3</v>
      </c>
      <c r="H14" s="32">
        <v>6.3194444444444444E-3</v>
      </c>
      <c r="I14" s="32">
        <v>6.2615740740740748E-3</v>
      </c>
      <c r="J14" s="32">
        <v>6.3078703703703708E-3</v>
      </c>
      <c r="K14" s="32">
        <v>6.3078703703703708E-3</v>
      </c>
      <c r="L14" s="27">
        <f t="shared" si="0"/>
        <v>3.8356481481481484E-2</v>
      </c>
      <c r="M14" s="33">
        <v>6</v>
      </c>
      <c r="N14" s="27"/>
    </row>
    <row r="15" spans="1:14" ht="30.75" customHeight="1" x14ac:dyDescent="0.25">
      <c r="A15" s="5">
        <v>4</v>
      </c>
      <c r="B15" s="5">
        <v>8</v>
      </c>
      <c r="C15" s="7" t="s">
        <v>50</v>
      </c>
      <c r="D15" s="7" t="s">
        <v>60</v>
      </c>
      <c r="E15" s="10" t="s">
        <v>65</v>
      </c>
      <c r="F15" s="32">
        <v>6.4583333333333333E-3</v>
      </c>
      <c r="G15" s="32">
        <v>6.4467592592592597E-3</v>
      </c>
      <c r="H15" s="32">
        <v>6.4467592592592597E-3</v>
      </c>
      <c r="I15" s="32"/>
      <c r="J15" s="32"/>
      <c r="K15" s="32"/>
      <c r="L15" s="27">
        <f t="shared" si="0"/>
        <v>1.9351851851851853E-2</v>
      </c>
      <c r="M15" s="33">
        <v>3</v>
      </c>
      <c r="N15" s="27"/>
    </row>
    <row r="16" spans="1:14" ht="30.75" customHeight="1" x14ac:dyDescent="0.25">
      <c r="A16" s="5">
        <v>5</v>
      </c>
      <c r="B16" s="5">
        <v>14</v>
      </c>
      <c r="C16" s="7" t="s">
        <v>51</v>
      </c>
      <c r="D16" s="7" t="s">
        <v>61</v>
      </c>
      <c r="E16" s="10" t="s">
        <v>64</v>
      </c>
      <c r="F16" s="32">
        <v>7.3032407407407412E-3</v>
      </c>
      <c r="G16" s="32">
        <v>6.7708333333333336E-3</v>
      </c>
      <c r="H16" s="32">
        <v>6.5856481481481469E-3</v>
      </c>
      <c r="I16" s="32"/>
      <c r="J16" s="32"/>
      <c r="K16" s="32"/>
      <c r="L16" s="27">
        <f t="shared" si="0"/>
        <v>2.0659722222222222E-2</v>
      </c>
      <c r="M16" s="33">
        <v>3</v>
      </c>
      <c r="N16" s="27"/>
    </row>
    <row r="17" spans="1:14" ht="32.25" customHeight="1" x14ac:dyDescent="0.25">
      <c r="A17" s="5">
        <v>6</v>
      </c>
      <c r="B17" s="5">
        <v>21</v>
      </c>
      <c r="C17" s="7" t="s">
        <v>54</v>
      </c>
      <c r="D17" s="7" t="s">
        <v>63</v>
      </c>
      <c r="E17" s="10" t="s">
        <v>65</v>
      </c>
      <c r="F17" s="32">
        <v>4.4328703703703703E-2</v>
      </c>
      <c r="G17" s="49"/>
      <c r="H17" s="49"/>
      <c r="I17" s="47"/>
      <c r="J17" s="47"/>
      <c r="K17" s="47"/>
      <c r="L17" s="27">
        <f t="shared" si="0"/>
        <v>4.4328703703703703E-2</v>
      </c>
      <c r="M17" s="33">
        <v>1</v>
      </c>
      <c r="N17" s="27"/>
    </row>
    <row r="18" spans="1:14" ht="15" customHeight="1" x14ac:dyDescent="0.3"/>
    <row r="19" spans="1:14" ht="14.45" x14ac:dyDescent="0.3">
      <c r="K19" s="16"/>
    </row>
    <row r="20" spans="1:14" ht="21" x14ac:dyDescent="0.3">
      <c r="E20" s="12"/>
      <c r="F20" s="12"/>
      <c r="G20" s="12"/>
      <c r="H20" s="12"/>
      <c r="I20" s="12"/>
      <c r="J20" s="12"/>
      <c r="K20" s="15"/>
    </row>
    <row r="21" spans="1:14" ht="21" x14ac:dyDescent="0.4">
      <c r="E21" s="14"/>
      <c r="F21" s="14"/>
      <c r="G21" s="14"/>
      <c r="H21" s="14"/>
      <c r="I21" s="14"/>
      <c r="J21" s="14"/>
      <c r="K21" s="13"/>
    </row>
    <row r="22" spans="1:14" ht="23.25" customHeight="1" x14ac:dyDescent="0.4">
      <c r="K22" s="14"/>
    </row>
  </sheetData>
  <mergeCells count="14">
    <mergeCell ref="A7:N7"/>
    <mergeCell ref="A1:N1"/>
    <mergeCell ref="A2:N2"/>
    <mergeCell ref="A3:N3"/>
    <mergeCell ref="A4:N4"/>
    <mergeCell ref="A6:N6"/>
    <mergeCell ref="M10:M11"/>
    <mergeCell ref="N10:N11"/>
    <mergeCell ref="A10:A11"/>
    <mergeCell ref="B10:B11"/>
    <mergeCell ref="C10:C11"/>
    <mergeCell ref="E10:E11"/>
    <mergeCell ref="D10:D11"/>
    <mergeCell ref="L10:L11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0"/>
  <sheetViews>
    <sheetView view="pageLayout" topLeftCell="A7" zoomScale="70" zoomScaleNormal="60" zoomScalePageLayoutView="70" workbookViewId="0">
      <selection activeCell="C10" sqref="C10:C11"/>
    </sheetView>
  </sheetViews>
  <sheetFormatPr defaultColWidth="9.140625" defaultRowHeight="15" x14ac:dyDescent="0.25"/>
  <cols>
    <col min="1" max="1" width="7.85546875" style="1" customWidth="1"/>
    <col min="2" max="2" width="9.28515625" style="1" customWidth="1"/>
    <col min="3" max="3" width="31.28515625" style="1" customWidth="1"/>
    <col min="4" max="4" width="27.7109375" style="1" customWidth="1"/>
    <col min="5" max="5" width="26.5703125" style="1" customWidth="1"/>
    <col min="6" max="6" width="11.85546875" style="1" customWidth="1"/>
    <col min="7" max="7" width="11.42578125" style="1" customWidth="1"/>
    <col min="8" max="8" width="12.42578125" style="1" customWidth="1"/>
    <col min="9" max="9" width="12" style="1" customWidth="1"/>
    <col min="10" max="10" width="11.28515625" style="1" customWidth="1"/>
    <col min="11" max="11" width="12" style="1" customWidth="1"/>
    <col min="12" max="12" width="11" style="1" customWidth="1"/>
    <col min="13" max="13" width="24" style="1" customWidth="1"/>
    <col min="14" max="16384" width="9.140625" style="1"/>
  </cols>
  <sheetData>
    <row r="1" spans="1:13" ht="25.9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1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21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11.2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21" x14ac:dyDescent="0.25">
      <c r="A6" s="60" t="s">
        <v>85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36.75" customHeight="1" x14ac:dyDescent="0.25">
      <c r="A7" s="62" t="s">
        <v>68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7.25" customHeight="1" x14ac:dyDescent="0.25">
      <c r="A8" s="20"/>
      <c r="B8" s="20"/>
      <c r="C8" s="20"/>
      <c r="D8" s="20"/>
      <c r="E8" s="20"/>
      <c r="F8" s="20"/>
      <c r="G8" s="20" t="s">
        <v>8</v>
      </c>
      <c r="H8" s="20"/>
      <c r="I8" s="20"/>
      <c r="J8" s="20"/>
      <c r="K8" s="20"/>
      <c r="L8" s="20"/>
      <c r="M8" s="20"/>
    </row>
    <row r="9" spans="1:13" ht="16.5" customHeight="1" x14ac:dyDescent="0.3">
      <c r="A9" s="2"/>
      <c r="B9" s="2"/>
      <c r="C9" s="3"/>
      <c r="D9" s="3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25">
      <c r="A10" s="56" t="s">
        <v>3</v>
      </c>
      <c r="B10" s="56" t="s">
        <v>4</v>
      </c>
      <c r="C10" s="56" t="s">
        <v>55</v>
      </c>
      <c r="D10" s="56" t="s">
        <v>56</v>
      </c>
      <c r="E10" s="63" t="s">
        <v>46</v>
      </c>
      <c r="F10" s="18"/>
      <c r="G10" s="18"/>
      <c r="H10" s="18"/>
      <c r="I10" s="18"/>
      <c r="J10" s="18"/>
      <c r="K10" s="63" t="s">
        <v>37</v>
      </c>
      <c r="L10" s="63" t="s">
        <v>38</v>
      </c>
      <c r="M10" s="63" t="s">
        <v>77</v>
      </c>
    </row>
    <row r="11" spans="1:13" ht="26.25" customHeight="1" x14ac:dyDescent="0.25">
      <c r="A11" s="57"/>
      <c r="B11" s="57"/>
      <c r="C11" s="57"/>
      <c r="D11" s="66"/>
      <c r="E11" s="65"/>
      <c r="F11" s="23" t="s">
        <v>31</v>
      </c>
      <c r="G11" s="23" t="s">
        <v>32</v>
      </c>
      <c r="H11" s="23" t="s">
        <v>33</v>
      </c>
      <c r="I11" s="23" t="s">
        <v>34</v>
      </c>
      <c r="J11" s="23" t="s">
        <v>35</v>
      </c>
      <c r="K11" s="64"/>
      <c r="L11" s="64"/>
      <c r="M11" s="64"/>
    </row>
    <row r="12" spans="1:13" ht="33" customHeight="1" x14ac:dyDescent="0.25">
      <c r="A12" s="5">
        <v>1</v>
      </c>
      <c r="B12" s="5">
        <v>100</v>
      </c>
      <c r="C12" s="7" t="s">
        <v>47</v>
      </c>
      <c r="D12" s="7" t="s">
        <v>57</v>
      </c>
      <c r="E12" s="10" t="s">
        <v>65</v>
      </c>
      <c r="F12" s="32">
        <v>6.0995370370370361E-3</v>
      </c>
      <c r="G12" s="32">
        <v>6.0879629629629643E-3</v>
      </c>
      <c r="H12" s="32">
        <v>5.9722222222222225E-3</v>
      </c>
      <c r="I12" s="32">
        <v>6.0069444444444441E-3</v>
      </c>
      <c r="J12" s="32">
        <v>6.1805555555555563E-3</v>
      </c>
      <c r="K12" s="40">
        <f>SUM(F12:J12)</f>
        <v>3.0347222222222223E-2</v>
      </c>
      <c r="L12" s="28">
        <v>5</v>
      </c>
      <c r="M12" s="27"/>
    </row>
    <row r="13" spans="1:13" ht="39" customHeight="1" x14ac:dyDescent="0.25">
      <c r="A13" s="5">
        <v>2</v>
      </c>
      <c r="B13" s="5">
        <v>10</v>
      </c>
      <c r="C13" s="7" t="s">
        <v>48</v>
      </c>
      <c r="D13" s="7" t="s">
        <v>58</v>
      </c>
      <c r="E13" s="10" t="s">
        <v>65</v>
      </c>
      <c r="F13" s="32">
        <v>6.3425925925925915E-3</v>
      </c>
      <c r="G13" s="32">
        <v>6.238425925925925E-3</v>
      </c>
      <c r="H13" s="32">
        <v>6.3888888888888884E-3</v>
      </c>
      <c r="I13" s="32">
        <v>6.2962962962962964E-3</v>
      </c>
      <c r="J13" s="32">
        <v>6.5624999999999998E-3</v>
      </c>
      <c r="K13" s="40">
        <f t="shared" ref="K13:K15" si="0">SUM(F13:J13)</f>
        <v>3.1828703703703699E-2</v>
      </c>
      <c r="L13" s="28">
        <v>5</v>
      </c>
      <c r="M13" s="27"/>
    </row>
    <row r="14" spans="1:13" ht="30.75" customHeight="1" x14ac:dyDescent="0.25">
      <c r="A14" s="5">
        <v>3</v>
      </c>
      <c r="B14" s="5">
        <v>21</v>
      </c>
      <c r="C14" s="7" t="s">
        <v>54</v>
      </c>
      <c r="D14" s="7" t="s">
        <v>63</v>
      </c>
      <c r="E14" s="10" t="s">
        <v>65</v>
      </c>
      <c r="F14" s="32">
        <v>6.1805555555555563E-3</v>
      </c>
      <c r="G14" s="32">
        <v>6.2037037037037043E-3</v>
      </c>
      <c r="H14" s="32">
        <v>6.4699074074074069E-3</v>
      </c>
      <c r="I14" s="32">
        <v>7.106481481481481E-3</v>
      </c>
      <c r="J14" s="32">
        <v>8.5300925925925926E-3</v>
      </c>
      <c r="K14" s="40">
        <f t="shared" si="0"/>
        <v>3.4490740740740738E-2</v>
      </c>
      <c r="L14" s="28">
        <v>5</v>
      </c>
      <c r="M14" s="27"/>
    </row>
    <row r="15" spans="1:13" ht="30.75" customHeight="1" x14ac:dyDescent="0.25">
      <c r="A15" s="5">
        <v>4</v>
      </c>
      <c r="B15" s="5">
        <v>220</v>
      </c>
      <c r="C15" s="7" t="s">
        <v>49</v>
      </c>
      <c r="D15" s="7" t="s">
        <v>59</v>
      </c>
      <c r="E15" s="10" t="s">
        <v>65</v>
      </c>
      <c r="F15" s="32">
        <v>6.1921296296296299E-3</v>
      </c>
      <c r="G15" s="32"/>
      <c r="H15" s="32"/>
      <c r="I15" s="32"/>
      <c r="J15" s="32"/>
      <c r="K15" s="40">
        <f t="shared" si="0"/>
        <v>6.1921296296296299E-3</v>
      </c>
      <c r="L15" s="28">
        <v>1</v>
      </c>
      <c r="M15" s="27"/>
    </row>
    <row r="16" spans="1:13" ht="15" customHeight="1" x14ac:dyDescent="0.3"/>
    <row r="17" spans="5:12" ht="14.45" x14ac:dyDescent="0.3">
      <c r="K17" s="16"/>
      <c r="L17" s="16"/>
    </row>
    <row r="18" spans="5:12" ht="21" x14ac:dyDescent="0.3">
      <c r="E18" s="12"/>
      <c r="F18" s="12"/>
      <c r="G18" s="12"/>
      <c r="H18" s="12"/>
      <c r="I18" s="12"/>
      <c r="J18" s="12"/>
      <c r="K18" s="15"/>
      <c r="L18" s="15"/>
    </row>
    <row r="19" spans="5:12" ht="21" x14ac:dyDescent="0.4">
      <c r="E19" s="14"/>
      <c r="F19" s="14"/>
      <c r="G19" s="14"/>
      <c r="H19" s="14"/>
      <c r="I19" s="14"/>
      <c r="J19" s="14"/>
      <c r="K19" s="13"/>
      <c r="L19" s="17"/>
    </row>
    <row r="20" spans="5:12" ht="23.25" customHeight="1" x14ac:dyDescent="0.4">
      <c r="K20" s="14"/>
      <c r="L20" s="14"/>
    </row>
  </sheetData>
  <mergeCells count="14">
    <mergeCell ref="M10:M11"/>
    <mergeCell ref="K10:K11"/>
    <mergeCell ref="L10:L11"/>
    <mergeCell ref="A1:M1"/>
    <mergeCell ref="A2:M2"/>
    <mergeCell ref="A3:M3"/>
    <mergeCell ref="A4:M4"/>
    <mergeCell ref="A6:M6"/>
    <mergeCell ref="A7:M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23"/>
  <sheetViews>
    <sheetView view="pageLayout" zoomScale="55" zoomScaleNormal="60" zoomScalePageLayoutView="55" workbookViewId="0">
      <selection activeCell="M13" sqref="M13"/>
    </sheetView>
  </sheetViews>
  <sheetFormatPr defaultColWidth="9.140625" defaultRowHeight="15" x14ac:dyDescent="0.25"/>
  <cols>
    <col min="1" max="1" width="7.85546875" style="1" customWidth="1"/>
    <col min="2" max="2" width="9.28515625" style="1" customWidth="1"/>
    <col min="3" max="3" width="24.140625" style="1" customWidth="1"/>
    <col min="4" max="4" width="30.85546875" style="1" customWidth="1"/>
    <col min="5" max="5" width="28.140625" style="1" customWidth="1"/>
    <col min="6" max="6" width="11.85546875" style="1" customWidth="1"/>
    <col min="7" max="7" width="11.7109375" style="1" customWidth="1"/>
    <col min="8" max="8" width="12.140625" style="1" customWidth="1"/>
    <col min="9" max="9" width="12.7109375" style="1" customWidth="1"/>
    <col min="10" max="10" width="11.42578125" style="1" customWidth="1"/>
    <col min="11" max="11" width="13.140625" style="1" customWidth="1"/>
    <col min="12" max="12" width="11" style="1" customWidth="1"/>
    <col min="13" max="13" width="11.7109375" style="1" customWidth="1"/>
    <col min="14" max="14" width="13.42578125" style="1" customWidth="1"/>
    <col min="15" max="15" width="12.7109375" style="1" customWidth="1"/>
    <col min="16" max="16" width="11.85546875" style="1" customWidth="1"/>
    <col min="17" max="16384" width="9.140625" style="1"/>
  </cols>
  <sheetData>
    <row r="1" spans="1:16" ht="25.9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21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2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21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6" ht="10.5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21" x14ac:dyDescent="0.25">
      <c r="A6" s="60" t="s">
        <v>85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ht="36.75" customHeight="1" x14ac:dyDescent="0.25">
      <c r="A7" s="62" t="s">
        <v>69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6" ht="17.25" customHeight="1" x14ac:dyDescent="0.25">
      <c r="A8" s="20"/>
      <c r="B8" s="20"/>
      <c r="C8" s="20"/>
      <c r="D8" s="20"/>
      <c r="E8" s="20"/>
      <c r="F8" s="20"/>
      <c r="G8" s="20" t="s">
        <v>7</v>
      </c>
      <c r="H8" s="20"/>
      <c r="I8" s="20"/>
      <c r="J8" s="20"/>
      <c r="K8" s="20"/>
      <c r="L8" s="20"/>
      <c r="M8" s="20"/>
      <c r="N8" s="20"/>
      <c r="O8" s="20"/>
      <c r="P8" s="20"/>
    </row>
    <row r="9" spans="1:16" ht="16.5" customHeight="1" x14ac:dyDescent="0.3">
      <c r="A9" s="2"/>
      <c r="B9" s="2"/>
      <c r="C9" s="3"/>
      <c r="D9" s="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8" customHeight="1" x14ac:dyDescent="0.25">
      <c r="A10" s="69" t="s">
        <v>9</v>
      </c>
      <c r="B10" s="69" t="s">
        <v>4</v>
      </c>
      <c r="C10" s="69" t="s">
        <v>55</v>
      </c>
      <c r="D10" s="69" t="s">
        <v>56</v>
      </c>
      <c r="E10" s="67" t="s">
        <v>46</v>
      </c>
      <c r="F10" s="30"/>
      <c r="G10" s="30"/>
      <c r="H10" s="30"/>
      <c r="I10" s="30"/>
      <c r="J10" s="30"/>
      <c r="K10" s="73" t="s">
        <v>37</v>
      </c>
      <c r="L10" s="67" t="s">
        <v>38</v>
      </c>
      <c r="M10" s="30"/>
      <c r="N10" s="30"/>
      <c r="O10" s="63" t="s">
        <v>73</v>
      </c>
      <c r="P10" s="67" t="s">
        <v>77</v>
      </c>
    </row>
    <row r="11" spans="1:16" ht="26.25" customHeight="1" x14ac:dyDescent="0.25">
      <c r="A11" s="70"/>
      <c r="B11" s="70"/>
      <c r="C11" s="70"/>
      <c r="D11" s="71"/>
      <c r="E11" s="72"/>
      <c r="F11" s="23" t="s">
        <v>31</v>
      </c>
      <c r="G11" s="23" t="s">
        <v>32</v>
      </c>
      <c r="H11" s="23" t="s">
        <v>33</v>
      </c>
      <c r="I11" s="23" t="s">
        <v>34</v>
      </c>
      <c r="J11" s="23" t="s">
        <v>35</v>
      </c>
      <c r="K11" s="74"/>
      <c r="L11" s="68"/>
      <c r="M11" s="24" t="s">
        <v>72</v>
      </c>
      <c r="N11" s="24" t="s">
        <v>10</v>
      </c>
      <c r="O11" s="64"/>
      <c r="P11" s="68"/>
    </row>
    <row r="12" spans="1:16" ht="30.75" customHeight="1" x14ac:dyDescent="0.25">
      <c r="A12" s="5">
        <v>1</v>
      </c>
      <c r="B12" s="5">
        <v>9</v>
      </c>
      <c r="C12" s="7" t="s">
        <v>71</v>
      </c>
      <c r="D12" s="7" t="s">
        <v>76</v>
      </c>
      <c r="E12" s="29" t="s">
        <v>65</v>
      </c>
      <c r="F12" s="32">
        <v>9.1087962962962971E-3</v>
      </c>
      <c r="G12" s="32">
        <v>1.6608796296296299E-2</v>
      </c>
      <c r="H12" s="32">
        <v>6.6203703703703702E-3</v>
      </c>
      <c r="I12" s="32">
        <v>6.4583333333333333E-3</v>
      </c>
      <c r="J12" s="32">
        <v>7.1874999999999994E-3</v>
      </c>
      <c r="K12" s="51">
        <f>SUM(F12:J12)</f>
        <v>4.59837962962963E-2</v>
      </c>
      <c r="L12" s="28">
        <v>5</v>
      </c>
      <c r="M12" s="32">
        <v>0.01</v>
      </c>
      <c r="N12" s="32"/>
      <c r="O12" s="52">
        <f>K12-M12+N12</f>
        <v>3.5983796296296298E-2</v>
      </c>
      <c r="P12" s="9"/>
    </row>
    <row r="13" spans="1:16" ht="33" customHeight="1" x14ac:dyDescent="0.25">
      <c r="A13" s="5">
        <v>2</v>
      </c>
      <c r="B13" s="5">
        <v>99</v>
      </c>
      <c r="C13" s="7" t="s">
        <v>52</v>
      </c>
      <c r="D13" s="5" t="s">
        <v>13</v>
      </c>
      <c r="E13" s="29" t="s">
        <v>65</v>
      </c>
      <c r="F13" s="32">
        <v>8.8888888888888889E-3</v>
      </c>
      <c r="G13" s="32">
        <v>5.8449074074074072E-3</v>
      </c>
      <c r="H13" s="32">
        <v>6.6203703703703702E-3</v>
      </c>
      <c r="I13" s="32">
        <v>6.5277777777777782E-3</v>
      </c>
      <c r="J13" s="32">
        <v>9.9305555555555553E-3</v>
      </c>
      <c r="K13" s="51">
        <f>SUM(F13:J13)</f>
        <v>3.7812499999999999E-2</v>
      </c>
      <c r="L13" s="28">
        <v>5</v>
      </c>
      <c r="M13" s="32"/>
      <c r="N13" s="32"/>
      <c r="O13" s="52">
        <f>K13-M13+N13</f>
        <v>3.7812499999999999E-2</v>
      </c>
      <c r="P13" s="9"/>
    </row>
    <row r="14" spans="1:16" ht="39" customHeight="1" x14ac:dyDescent="0.25">
      <c r="A14" s="5">
        <v>3</v>
      </c>
      <c r="B14" s="5">
        <v>530</v>
      </c>
      <c r="C14" s="7" t="s">
        <v>70</v>
      </c>
      <c r="D14" s="7" t="s">
        <v>75</v>
      </c>
      <c r="E14" s="29" t="s">
        <v>74</v>
      </c>
      <c r="F14" s="32">
        <v>9.3402777777777772E-3</v>
      </c>
      <c r="G14" s="32">
        <v>7.951388888888888E-3</v>
      </c>
      <c r="H14" s="32">
        <v>7.037037037037037E-3</v>
      </c>
      <c r="I14" s="32">
        <v>6.4930555555555549E-3</v>
      </c>
      <c r="J14" s="32">
        <v>7.9861111111111122E-3</v>
      </c>
      <c r="K14" s="51">
        <f t="shared" ref="K14:K15" si="0">SUM(F14:J14)</f>
        <v>3.8807870370370368E-2</v>
      </c>
      <c r="L14" s="28">
        <v>5</v>
      </c>
      <c r="M14" s="32"/>
      <c r="N14" s="32"/>
      <c r="O14" s="52">
        <f t="shared" ref="O14:O15" si="1">K14-M14+N14</f>
        <v>3.8807870370370368E-2</v>
      </c>
      <c r="P14" s="9"/>
    </row>
    <row r="15" spans="1:16" ht="30.75" customHeight="1" x14ac:dyDescent="0.25">
      <c r="A15" s="5">
        <v>4</v>
      </c>
      <c r="B15" s="5">
        <v>6</v>
      </c>
      <c r="C15" s="7" t="s">
        <v>42</v>
      </c>
      <c r="D15" s="7" t="s">
        <v>60</v>
      </c>
      <c r="E15" s="29" t="s">
        <v>65</v>
      </c>
      <c r="F15" s="32">
        <v>9.3055555555555548E-3</v>
      </c>
      <c r="G15" s="32">
        <v>6.0416666666666665E-3</v>
      </c>
      <c r="H15" s="32">
        <v>6.1342592592592594E-3</v>
      </c>
      <c r="I15" s="32">
        <v>8.0439814814815547E-3</v>
      </c>
      <c r="J15" s="32">
        <v>3.209490740740728E-2</v>
      </c>
      <c r="K15" s="51">
        <f t="shared" si="0"/>
        <v>6.1620370370370312E-2</v>
      </c>
      <c r="L15" s="28">
        <v>5</v>
      </c>
      <c r="M15" s="32"/>
      <c r="N15" s="32">
        <v>2.0833333333333332E-2</v>
      </c>
      <c r="O15" s="52">
        <f t="shared" si="1"/>
        <v>8.245370370370364E-2</v>
      </c>
      <c r="P15" s="9"/>
    </row>
    <row r="16" spans="1:16" ht="30.75" customHeight="1" x14ac:dyDescent="0.25">
      <c r="A16" s="5">
        <v>5</v>
      </c>
      <c r="B16" s="5">
        <v>17</v>
      </c>
      <c r="C16" s="7" t="s">
        <v>53</v>
      </c>
      <c r="D16" s="7" t="s">
        <v>62</v>
      </c>
      <c r="E16" s="29" t="s">
        <v>65</v>
      </c>
      <c r="F16" s="8"/>
      <c r="G16" s="26"/>
      <c r="H16" s="26"/>
      <c r="I16" s="26"/>
      <c r="J16" s="26"/>
      <c r="K16" s="27"/>
      <c r="L16" s="28"/>
      <c r="M16" s="32"/>
      <c r="N16" s="32"/>
      <c r="O16" s="27" t="s">
        <v>78</v>
      </c>
      <c r="P16" s="9"/>
    </row>
    <row r="17" spans="5:13" ht="15" customHeight="1" x14ac:dyDescent="0.3"/>
    <row r="18" spans="5:13" ht="14.45" x14ac:dyDescent="0.3">
      <c r="K18" s="16"/>
      <c r="L18" s="16"/>
    </row>
    <row r="19" spans="5:13" ht="21" x14ac:dyDescent="0.3">
      <c r="E19" s="12"/>
      <c r="F19" s="12"/>
      <c r="G19" s="12"/>
      <c r="H19" s="12"/>
      <c r="I19" s="12"/>
      <c r="J19" s="12"/>
      <c r="K19" s="15"/>
      <c r="L19" s="15"/>
    </row>
    <row r="20" spans="5:13" ht="21" x14ac:dyDescent="0.4">
      <c r="E20" s="14"/>
      <c r="F20" s="14"/>
      <c r="G20" s="14"/>
      <c r="H20" s="14"/>
      <c r="I20" s="14"/>
      <c r="J20" s="14"/>
      <c r="K20" s="13"/>
      <c r="L20" s="17"/>
    </row>
    <row r="21" spans="5:13" ht="23.25" customHeight="1" x14ac:dyDescent="0.4">
      <c r="K21" s="14"/>
      <c r="L21" s="14"/>
    </row>
    <row r="23" spans="5:13" ht="23.45" x14ac:dyDescent="0.45">
      <c r="K23" s="42"/>
      <c r="L23" s="42"/>
      <c r="M23" s="41"/>
    </row>
  </sheetData>
  <mergeCells count="15">
    <mergeCell ref="A7:P7"/>
    <mergeCell ref="A1:P1"/>
    <mergeCell ref="A2:P2"/>
    <mergeCell ref="A3:P3"/>
    <mergeCell ref="A4:P4"/>
    <mergeCell ref="A6:P6"/>
    <mergeCell ref="L10:L11"/>
    <mergeCell ref="O10:O11"/>
    <mergeCell ref="P10:P11"/>
    <mergeCell ref="A10:A11"/>
    <mergeCell ref="B10:B11"/>
    <mergeCell ref="C10:C11"/>
    <mergeCell ref="D10:D11"/>
    <mergeCell ref="E10:E11"/>
    <mergeCell ref="K10:K11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20"/>
  <sheetViews>
    <sheetView view="pageLayout" topLeftCell="A13" zoomScale="55" zoomScaleNormal="60" zoomScalePageLayoutView="55" workbookViewId="0">
      <selection activeCell="E20" sqref="E20"/>
    </sheetView>
  </sheetViews>
  <sheetFormatPr defaultColWidth="9.140625" defaultRowHeight="15" x14ac:dyDescent="0.25"/>
  <cols>
    <col min="1" max="1" width="7.85546875" style="1" customWidth="1"/>
    <col min="2" max="2" width="9.28515625" style="1" customWidth="1"/>
    <col min="3" max="3" width="24.140625" style="1" customWidth="1"/>
    <col min="4" max="4" width="30.7109375" style="1" bestFit="1" customWidth="1"/>
    <col min="5" max="5" width="28" style="1" customWidth="1"/>
    <col min="6" max="6" width="11.85546875" style="1" customWidth="1"/>
    <col min="7" max="7" width="12.140625" style="1" customWidth="1"/>
    <col min="8" max="8" width="13.140625" style="1" customWidth="1"/>
    <col min="9" max="9" width="12.5703125" style="1" customWidth="1"/>
    <col min="10" max="10" width="11.140625" style="1" customWidth="1"/>
    <col min="11" max="11" width="12" style="1" customWidth="1"/>
    <col min="12" max="12" width="11" style="1" customWidth="1"/>
    <col min="13" max="13" width="19.28515625" style="1" customWidth="1"/>
    <col min="14" max="16384" width="9.140625" style="1"/>
  </cols>
  <sheetData>
    <row r="1" spans="1:13" ht="25.9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1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21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2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21" x14ac:dyDescent="0.25">
      <c r="A6" s="60" t="s">
        <v>85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36.75" customHeight="1" x14ac:dyDescent="0.25">
      <c r="A7" s="62" t="s">
        <v>69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7.25" customHeight="1" x14ac:dyDescent="0.25">
      <c r="A8" s="20"/>
      <c r="B8" s="20"/>
      <c r="C8" s="20"/>
      <c r="D8" s="20"/>
      <c r="E8" s="62" t="s">
        <v>8</v>
      </c>
      <c r="F8" s="62"/>
      <c r="G8" s="62"/>
      <c r="H8" s="20"/>
      <c r="I8" s="20"/>
      <c r="J8" s="20"/>
      <c r="K8" s="20"/>
      <c r="L8" s="20"/>
      <c r="M8" s="20"/>
    </row>
    <row r="9" spans="1:13" ht="16.5" customHeight="1" x14ac:dyDescent="0.3">
      <c r="A9" s="2"/>
      <c r="B9" s="2"/>
      <c r="C9" s="3"/>
      <c r="D9" s="3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25">
      <c r="A10" s="69" t="s">
        <v>9</v>
      </c>
      <c r="B10" s="69" t="s">
        <v>4</v>
      </c>
      <c r="C10" s="69" t="s">
        <v>55</v>
      </c>
      <c r="D10" s="69" t="s">
        <v>56</v>
      </c>
      <c r="E10" s="67" t="s">
        <v>46</v>
      </c>
      <c r="F10" s="30"/>
      <c r="G10" s="30"/>
      <c r="H10" s="30"/>
      <c r="I10" s="30"/>
      <c r="J10" s="30"/>
      <c r="K10" s="67" t="s">
        <v>37</v>
      </c>
      <c r="L10" s="67" t="s">
        <v>38</v>
      </c>
      <c r="M10" s="67" t="s">
        <v>77</v>
      </c>
    </row>
    <row r="11" spans="1:13" ht="26.25" customHeight="1" x14ac:dyDescent="0.25">
      <c r="A11" s="70"/>
      <c r="B11" s="70"/>
      <c r="C11" s="70"/>
      <c r="D11" s="71"/>
      <c r="E11" s="72"/>
      <c r="F11" s="23" t="s">
        <v>31</v>
      </c>
      <c r="G11" s="23" t="s">
        <v>32</v>
      </c>
      <c r="H11" s="23" t="s">
        <v>33</v>
      </c>
      <c r="I11" s="23" t="s">
        <v>34</v>
      </c>
      <c r="J11" s="23" t="s">
        <v>35</v>
      </c>
      <c r="K11" s="68"/>
      <c r="L11" s="68"/>
      <c r="M11" s="68"/>
    </row>
    <row r="12" spans="1:13" ht="33" customHeight="1" x14ac:dyDescent="0.25">
      <c r="A12" s="5">
        <v>1</v>
      </c>
      <c r="B12" s="5">
        <v>99</v>
      </c>
      <c r="C12" s="7" t="s">
        <v>52</v>
      </c>
      <c r="D12" s="5" t="s">
        <v>13</v>
      </c>
      <c r="E12" s="29" t="s">
        <v>65</v>
      </c>
      <c r="F12" s="32">
        <v>6.238425925925925E-3</v>
      </c>
      <c r="G12" s="32">
        <v>8.518518518518519E-3</v>
      </c>
      <c r="H12" s="32">
        <v>7.6157407407407415E-3</v>
      </c>
      <c r="I12" s="32">
        <v>7.013888888888889E-3</v>
      </c>
      <c r="J12" s="32">
        <v>7.0486111111111105E-3</v>
      </c>
      <c r="K12" s="27">
        <f>SUM(F12:J12)</f>
        <v>3.6435185185185189E-2</v>
      </c>
      <c r="L12" s="28">
        <v>5</v>
      </c>
      <c r="M12" s="27"/>
    </row>
    <row r="13" spans="1:13" ht="39" customHeight="1" x14ac:dyDescent="0.25">
      <c r="A13" s="5">
        <v>2</v>
      </c>
      <c r="B13" s="5">
        <v>9</v>
      </c>
      <c r="C13" s="7" t="s">
        <v>71</v>
      </c>
      <c r="D13" s="7" t="s">
        <v>76</v>
      </c>
      <c r="E13" s="29" t="s">
        <v>65</v>
      </c>
      <c r="F13" s="32">
        <v>6.828703703703704E-3</v>
      </c>
      <c r="G13" s="32">
        <v>8.7037037037037031E-3</v>
      </c>
      <c r="H13" s="32">
        <v>7.8009259259259256E-3</v>
      </c>
      <c r="I13" s="32">
        <v>7.3611111111111108E-3</v>
      </c>
      <c r="J13" s="32">
        <v>9.9652777777777778E-3</v>
      </c>
      <c r="K13" s="27">
        <f t="shared" ref="K13" si="0">SUM(F13:J13)</f>
        <v>4.0659722222222222E-2</v>
      </c>
      <c r="L13" s="28">
        <v>5</v>
      </c>
      <c r="M13" s="27"/>
    </row>
    <row r="14" spans="1:13" ht="30.75" customHeight="1" x14ac:dyDescent="0.25">
      <c r="A14" s="5">
        <v>3</v>
      </c>
      <c r="B14" s="5">
        <v>6</v>
      </c>
      <c r="C14" s="7" t="s">
        <v>42</v>
      </c>
      <c r="D14" s="7" t="s">
        <v>60</v>
      </c>
      <c r="E14" s="29" t="s">
        <v>65</v>
      </c>
      <c r="F14" s="32">
        <v>7.3495370370370372E-3</v>
      </c>
      <c r="G14" s="32">
        <v>7.8703703703703713E-3</v>
      </c>
      <c r="H14" s="32"/>
      <c r="I14" s="32"/>
      <c r="J14" s="32"/>
      <c r="K14" s="27">
        <f>SUM(F14:J14)</f>
        <v>1.5219907407407408E-2</v>
      </c>
      <c r="L14" s="28">
        <v>2</v>
      </c>
      <c r="M14" s="27"/>
    </row>
    <row r="15" spans="1:13" ht="30.75" customHeight="1" x14ac:dyDescent="0.25">
      <c r="A15" s="5">
        <v>4</v>
      </c>
      <c r="B15" s="5">
        <v>530</v>
      </c>
      <c r="C15" s="7" t="s">
        <v>70</v>
      </c>
      <c r="D15" s="7" t="s">
        <v>75</v>
      </c>
      <c r="E15" s="29" t="s">
        <v>74</v>
      </c>
      <c r="F15" s="32">
        <v>6.5740740740740655E-2</v>
      </c>
      <c r="G15" s="32"/>
      <c r="H15" s="32"/>
      <c r="I15" s="32"/>
      <c r="J15" s="32"/>
      <c r="K15" s="28" t="s">
        <v>78</v>
      </c>
      <c r="L15" s="28"/>
      <c r="M15" s="51"/>
    </row>
    <row r="16" spans="1:13" ht="15" customHeight="1" x14ac:dyDescent="0.3"/>
    <row r="17" spans="5:12" ht="14.45" x14ac:dyDescent="0.3">
      <c r="K17" s="16"/>
      <c r="L17" s="16"/>
    </row>
    <row r="18" spans="5:12" ht="21" x14ac:dyDescent="0.3">
      <c r="E18" s="12"/>
      <c r="F18" s="12"/>
      <c r="G18" s="12"/>
      <c r="H18" s="12"/>
      <c r="I18" s="12"/>
      <c r="J18" s="12"/>
      <c r="K18" s="15"/>
      <c r="L18" s="15"/>
    </row>
    <row r="19" spans="5:12" ht="21" x14ac:dyDescent="0.4">
      <c r="E19" s="14"/>
      <c r="F19" s="14"/>
      <c r="G19" s="14"/>
      <c r="H19" s="14"/>
      <c r="I19" s="14"/>
      <c r="J19" s="14"/>
      <c r="K19" s="13"/>
      <c r="L19" s="17"/>
    </row>
    <row r="20" spans="5:12" ht="23.25" customHeight="1" x14ac:dyDescent="0.4">
      <c r="K20" s="14"/>
      <c r="L20" s="14"/>
    </row>
  </sheetData>
  <mergeCells count="15">
    <mergeCell ref="A7:M7"/>
    <mergeCell ref="A1:M1"/>
    <mergeCell ref="A2:M2"/>
    <mergeCell ref="A3:M3"/>
    <mergeCell ref="A4:M4"/>
    <mergeCell ref="A6:M6"/>
    <mergeCell ref="L10:L11"/>
    <mergeCell ref="M10:M11"/>
    <mergeCell ref="E8:G8"/>
    <mergeCell ref="A10:A11"/>
    <mergeCell ref="B10:B11"/>
    <mergeCell ref="C10:C11"/>
    <mergeCell ref="D10:D11"/>
    <mergeCell ref="E10:E11"/>
    <mergeCell ref="K10:K11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9"/>
  <sheetViews>
    <sheetView tabSelected="1" view="pageLayout" zoomScale="70" zoomScaleNormal="60" zoomScalePageLayoutView="70" workbookViewId="0">
      <selection activeCell="G22" sqref="G22"/>
    </sheetView>
  </sheetViews>
  <sheetFormatPr defaultColWidth="9.140625" defaultRowHeight="15" x14ac:dyDescent="0.25"/>
  <cols>
    <col min="1" max="1" width="7.85546875" style="1" customWidth="1"/>
    <col min="2" max="2" width="9.28515625" style="1" customWidth="1"/>
    <col min="3" max="3" width="26" style="1" customWidth="1"/>
    <col min="4" max="4" width="24.140625" style="1" customWidth="1"/>
    <col min="5" max="5" width="26.5703125" style="1" customWidth="1"/>
    <col min="6" max="6" width="11.85546875" style="1" customWidth="1"/>
    <col min="7" max="7" width="11.7109375" style="1" customWidth="1"/>
    <col min="8" max="9" width="11.42578125" style="1" customWidth="1"/>
    <col min="10" max="10" width="12.42578125" style="1" customWidth="1"/>
    <col min="11" max="11" width="12" style="1" customWidth="1"/>
    <col min="12" max="12" width="11" style="1" customWidth="1"/>
    <col min="13" max="13" width="19.28515625" style="1" customWidth="1"/>
    <col min="14" max="16384" width="9.140625" style="1"/>
  </cols>
  <sheetData>
    <row r="1" spans="1:13" ht="25.9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1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21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21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2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21" x14ac:dyDescent="0.25">
      <c r="A6" s="60" t="s">
        <v>85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36.75" customHeight="1" x14ac:dyDescent="0.25">
      <c r="A7" s="62" t="s">
        <v>79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7.25" customHeight="1" x14ac:dyDescent="0.25">
      <c r="A8" s="20"/>
      <c r="B8" s="20"/>
      <c r="C8" s="20"/>
      <c r="D8" s="20"/>
      <c r="E8" s="62" t="s">
        <v>7</v>
      </c>
      <c r="F8" s="62"/>
      <c r="G8" s="62"/>
      <c r="H8" s="20"/>
      <c r="I8" s="20"/>
      <c r="J8" s="20"/>
      <c r="K8" s="20"/>
      <c r="L8" s="20"/>
      <c r="M8" s="20"/>
    </row>
    <row r="9" spans="1:13" ht="16.5" customHeight="1" x14ac:dyDescent="0.3">
      <c r="A9" s="2"/>
      <c r="B9" s="2"/>
      <c r="C9" s="3"/>
      <c r="D9" s="3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25">
      <c r="A10" s="69" t="s">
        <v>9</v>
      </c>
      <c r="B10" s="69" t="s">
        <v>4</v>
      </c>
      <c r="C10" s="69" t="s">
        <v>55</v>
      </c>
      <c r="D10" s="69" t="s">
        <v>56</v>
      </c>
      <c r="E10" s="67" t="s">
        <v>46</v>
      </c>
      <c r="F10" s="30"/>
      <c r="G10" s="30"/>
      <c r="H10" s="30"/>
      <c r="I10" s="30"/>
      <c r="J10" s="30"/>
      <c r="K10" s="67" t="s">
        <v>37</v>
      </c>
      <c r="L10" s="67" t="s">
        <v>38</v>
      </c>
      <c r="M10" s="67" t="s">
        <v>77</v>
      </c>
    </row>
    <row r="11" spans="1:13" ht="26.25" customHeight="1" x14ac:dyDescent="0.25">
      <c r="A11" s="70"/>
      <c r="B11" s="70"/>
      <c r="C11" s="70"/>
      <c r="D11" s="71"/>
      <c r="E11" s="72"/>
      <c r="F11" s="23" t="s">
        <v>31</v>
      </c>
      <c r="G11" s="23" t="s">
        <v>32</v>
      </c>
      <c r="H11" s="23" t="s">
        <v>33</v>
      </c>
      <c r="I11" s="23" t="s">
        <v>34</v>
      </c>
      <c r="J11" s="23" t="s">
        <v>35</v>
      </c>
      <c r="K11" s="68"/>
      <c r="L11" s="68"/>
      <c r="M11" s="68"/>
    </row>
    <row r="12" spans="1:13" ht="33" customHeight="1" x14ac:dyDescent="0.25">
      <c r="A12" s="5">
        <v>1</v>
      </c>
      <c r="B12" s="5">
        <v>900</v>
      </c>
      <c r="C12" s="7" t="s">
        <v>80</v>
      </c>
      <c r="D12" s="7" t="s">
        <v>83</v>
      </c>
      <c r="E12" s="5" t="s">
        <v>65</v>
      </c>
      <c r="F12" s="32">
        <v>5.9375000000000009E-3</v>
      </c>
      <c r="G12" s="32">
        <v>5.9722222222222225E-3</v>
      </c>
      <c r="H12" s="32">
        <v>6.145833333333333E-3</v>
      </c>
      <c r="I12" s="32">
        <v>6.0995370370370361E-3</v>
      </c>
      <c r="J12" s="32">
        <v>6.1805555555555563E-3</v>
      </c>
      <c r="K12" s="32">
        <f>SUM(F12:J12)</f>
        <v>3.033564814814815E-2</v>
      </c>
      <c r="L12" s="53">
        <v>5</v>
      </c>
      <c r="M12" s="26"/>
    </row>
    <row r="13" spans="1:13" ht="30.75" customHeight="1" x14ac:dyDescent="0.25">
      <c r="A13" s="5">
        <v>2</v>
      </c>
      <c r="B13" s="5">
        <v>777</v>
      </c>
      <c r="C13" s="7" t="s">
        <v>82</v>
      </c>
      <c r="D13" s="7" t="s">
        <v>84</v>
      </c>
      <c r="E13" s="5" t="s">
        <v>65</v>
      </c>
      <c r="F13" s="32">
        <v>5.7175925925925927E-3</v>
      </c>
      <c r="G13" s="32">
        <v>5.7291666666666671E-3</v>
      </c>
      <c r="H13" s="32">
        <v>5.8217592592592592E-3</v>
      </c>
      <c r="I13" s="32">
        <v>5.7754629629629623E-3</v>
      </c>
      <c r="J13" s="32">
        <v>9.0509259259259258E-3</v>
      </c>
      <c r="K13" s="32">
        <f>SUM(F13:J13)</f>
        <v>3.2094907407407405E-2</v>
      </c>
      <c r="L13" s="53">
        <v>5</v>
      </c>
      <c r="M13" s="26"/>
    </row>
    <row r="14" spans="1:13" ht="39" customHeight="1" x14ac:dyDescent="0.25">
      <c r="A14" s="5">
        <v>3</v>
      </c>
      <c r="B14" s="5">
        <v>771</v>
      </c>
      <c r="C14" s="7" t="s">
        <v>81</v>
      </c>
      <c r="D14" s="5" t="s">
        <v>13</v>
      </c>
      <c r="E14" s="5" t="s">
        <v>65</v>
      </c>
      <c r="F14" s="32">
        <v>5.8449074074074072E-3</v>
      </c>
      <c r="G14" s="32">
        <v>5.8101851851851856E-3</v>
      </c>
      <c r="H14" s="32">
        <v>1.5763888888888886E-2</v>
      </c>
      <c r="I14" s="32">
        <v>6.4814814814814813E-3</v>
      </c>
      <c r="J14" s="54">
        <v>6.7476851851851856E-3</v>
      </c>
      <c r="K14" s="32">
        <f t="shared" ref="K14" si="0">SUM(F14:J14)</f>
        <v>4.0648148148148142E-2</v>
      </c>
      <c r="L14" s="53">
        <v>5</v>
      </c>
      <c r="M14" s="26"/>
    </row>
    <row r="15" spans="1:13" ht="15" customHeight="1" x14ac:dyDescent="0.3"/>
    <row r="16" spans="1:13" ht="14.45" x14ac:dyDescent="0.3">
      <c r="K16" s="16"/>
      <c r="L16" s="16"/>
    </row>
    <row r="17" spans="5:12" ht="21" x14ac:dyDescent="0.3">
      <c r="E17" s="12"/>
      <c r="F17" s="12"/>
      <c r="G17" s="12"/>
      <c r="H17" s="12"/>
      <c r="I17" s="12"/>
      <c r="J17" s="12"/>
      <c r="K17" s="15"/>
      <c r="L17" s="15"/>
    </row>
    <row r="18" spans="5:12" ht="21" x14ac:dyDescent="0.4">
      <c r="E18" s="14"/>
      <c r="F18" s="14"/>
      <c r="G18" s="14"/>
      <c r="H18" s="14"/>
      <c r="I18" s="14"/>
      <c r="J18" s="14"/>
      <c r="K18" s="13"/>
      <c r="L18" s="17"/>
    </row>
    <row r="19" spans="5:12" ht="23.25" customHeight="1" x14ac:dyDescent="0.4">
      <c r="K19" s="14"/>
      <c r="L19" s="14"/>
    </row>
  </sheetData>
  <mergeCells count="15">
    <mergeCell ref="A7:M7"/>
    <mergeCell ref="A1:M1"/>
    <mergeCell ref="A2:M2"/>
    <mergeCell ref="A3:M3"/>
    <mergeCell ref="A4:M4"/>
    <mergeCell ref="A6:M6"/>
    <mergeCell ref="L10:L11"/>
    <mergeCell ref="M10:M11"/>
    <mergeCell ref="E8:G8"/>
    <mergeCell ref="A10:A11"/>
    <mergeCell ref="B10:B11"/>
    <mergeCell ref="C10:C11"/>
    <mergeCell ref="D10:D11"/>
    <mergeCell ref="E10:E11"/>
    <mergeCell ref="K10:K11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МОТО1</vt:lpstr>
      <vt:lpstr>МОТО2</vt:lpstr>
      <vt:lpstr>ATV1</vt:lpstr>
      <vt:lpstr>ATV2</vt:lpstr>
      <vt:lpstr>SSV-OPEN1</vt:lpstr>
      <vt:lpstr>SSV-OPEN2</vt:lpstr>
      <vt:lpstr>SSV-SPORT1</vt:lpstr>
      <vt:lpstr>SSV-SPORT2</vt:lpstr>
      <vt:lpstr>SSV- PROFI1</vt:lpstr>
      <vt:lpstr>SSV- PROFI2</vt:lpstr>
      <vt:lpstr>'ATV1'!Область_печати</vt:lpstr>
      <vt:lpstr>'ATV2'!Область_печати</vt:lpstr>
      <vt:lpstr>'SSV- PROFI1'!Область_печати</vt:lpstr>
      <vt:lpstr>'SSV- PROFI2'!Область_печати</vt:lpstr>
      <vt:lpstr>'SSV-OPEN1'!Область_печати</vt:lpstr>
      <vt:lpstr>'SSV-OPEN2'!Область_печати</vt:lpstr>
      <vt:lpstr>'SSV-SPORT1'!Область_печати</vt:lpstr>
      <vt:lpstr>'SSV-SPORT2'!Область_печати</vt:lpstr>
      <vt:lpstr>МОТО1!Область_печати</vt:lpstr>
      <vt:lpstr>МОТО2!Область_печати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2025-05-02T05:00:03Z</cp:lastPrinted>
  <dcterms:created xsi:type="dcterms:W3CDTF">2025-04-28T15:41:07Z</dcterms:created>
  <dcterms:modified xsi:type="dcterms:W3CDTF">2025-05-02T05:02:53Z</dcterms:modified>
</cp:coreProperties>
</file>